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0" yWindow="120" windowWidth="28755" windowHeight="13110"/>
  </bookViews>
  <sheets>
    <sheet name="REGRAS" sheetId="2" r:id="rId1"/>
    <sheet name="REL" sheetId="7" r:id="rId2"/>
    <sheet name="S1" sheetId="4" r:id="rId3"/>
    <sheet name="S2" sheetId="8" r:id="rId4"/>
    <sheet name="S3" sheetId="9" r:id="rId5"/>
    <sheet name="S4" sheetId="10" r:id="rId6"/>
    <sheet name="S5" sheetId="11" r:id="rId7"/>
    <sheet name="S6" sheetId="12" r:id="rId8"/>
    <sheet name="S7" sheetId="13" r:id="rId9"/>
    <sheet name="S8" sheetId="14" r:id="rId10"/>
    <sheet name="S9" sheetId="15" r:id="rId11"/>
    <sheet name="S10" sheetId="16" r:id="rId12"/>
  </sheets>
  <calcPr calcId="125725"/>
</workbook>
</file>

<file path=xl/calcChain.xml><?xml version="1.0" encoding="utf-8"?>
<calcChain xmlns="http://schemas.openxmlformats.org/spreadsheetml/2006/main">
  <c r="Y53" i="15"/>
  <c r="Z53"/>
  <c r="O7" i="2"/>
  <c r="F13" i="16" s="1"/>
  <c r="C11" i="2"/>
  <c r="Y53" i="16"/>
  <c r="Z53"/>
  <c r="Y53" i="14"/>
  <c r="Z53"/>
  <c r="Y53" i="13"/>
  <c r="Z53"/>
  <c r="Y53" i="12"/>
  <c r="Z53"/>
  <c r="Y53" i="11"/>
  <c r="Z53"/>
  <c r="Y53" i="10"/>
  <c r="Z53"/>
  <c r="Y53" i="9"/>
  <c r="Z53"/>
  <c r="Y53" i="8"/>
  <c r="Z53"/>
  <c r="Y53" i="4"/>
  <c r="Z53"/>
  <c r="X50" i="16"/>
  <c r="X53" s="1"/>
  <c r="P54" i="7" s="1"/>
  <c r="C11" i="16"/>
  <c r="X50" i="15"/>
  <c r="X53" s="1"/>
  <c r="C11"/>
  <c r="X50" i="14"/>
  <c r="X53" s="1"/>
  <c r="P42" i="7" s="1"/>
  <c r="C11" i="14"/>
  <c r="X50" i="13"/>
  <c r="X53" s="1"/>
  <c r="P36" i="7" s="1"/>
  <c r="C11" i="13"/>
  <c r="X50" i="12"/>
  <c r="X53" s="1"/>
  <c r="P30" i="7" s="1"/>
  <c r="AD8" s="1"/>
  <c r="C11" i="12"/>
  <c r="X50" i="11"/>
  <c r="X53" s="1"/>
  <c r="P24" i="7" s="1"/>
  <c r="C11" i="11"/>
  <c r="X50" i="10"/>
  <c r="X53" s="1"/>
  <c r="P18" i="7" s="1"/>
  <c r="C11" i="10"/>
  <c r="X50" i="9"/>
  <c r="X53" s="1"/>
  <c r="P14" i="7" s="1"/>
  <c r="AA8" s="1"/>
  <c r="C11" i="9"/>
  <c r="X50" i="8"/>
  <c r="X53" s="1"/>
  <c r="P11" i="7" s="1"/>
  <c r="C11" i="8"/>
  <c r="C11" i="7"/>
  <c r="C11" i="4"/>
  <c r="X50"/>
  <c r="X53" s="1"/>
  <c r="P8" i="7" s="1"/>
  <c r="P48" l="1"/>
  <c r="AG8" s="1"/>
  <c r="F13" i="2"/>
  <c r="F13" i="8"/>
  <c r="Z44" s="1"/>
  <c r="F13" i="11"/>
  <c r="Z38" s="1"/>
  <c r="F13" i="9"/>
  <c r="Z8" s="1"/>
  <c r="F13" i="10"/>
  <c r="Z30" s="1"/>
  <c r="Z46" i="16"/>
  <c r="Z12"/>
  <c r="Z26"/>
  <c r="Z34"/>
  <c r="AA8"/>
  <c r="Z18"/>
  <c r="Z42"/>
  <c r="Z10"/>
  <c r="AA10"/>
  <c r="F13" i="13"/>
  <c r="AA36" s="1"/>
  <c r="F13" i="14"/>
  <c r="AA9" s="1"/>
  <c r="F13" i="15"/>
  <c r="Z20" s="1"/>
  <c r="F13" i="7"/>
  <c r="F13" i="12"/>
  <c r="Z42" s="1"/>
  <c r="Y8" i="7"/>
  <c r="Z8"/>
  <c r="AB8"/>
  <c r="AC8"/>
  <c r="AE8"/>
  <c r="AF8"/>
  <c r="AH8"/>
  <c r="AA15" i="16"/>
  <c r="AA20"/>
  <c r="AA28"/>
  <c r="AA36"/>
  <c r="AA44"/>
  <c r="AA9"/>
  <c r="Z15"/>
  <c r="Z20"/>
  <c r="Z28"/>
  <c r="Z36"/>
  <c r="Z44"/>
  <c r="Z9"/>
  <c r="AA12"/>
  <c r="AA18"/>
  <c r="AA26"/>
  <c r="AA34"/>
  <c r="AA42"/>
  <c r="Z8"/>
  <c r="AA32"/>
  <c r="AA48"/>
  <c r="AA11"/>
  <c r="AA14"/>
  <c r="AA24"/>
  <c r="AA40"/>
  <c r="Z11"/>
  <c r="Z14"/>
  <c r="Z24"/>
  <c r="Z32"/>
  <c r="Z40"/>
  <c r="Z48"/>
  <c r="AA13"/>
  <c r="AA16"/>
  <c r="AA22"/>
  <c r="AA30"/>
  <c r="AA38"/>
  <c r="AA46"/>
  <c r="Z13"/>
  <c r="Z16"/>
  <c r="Z22"/>
  <c r="Z30"/>
  <c r="Z38"/>
  <c r="F13" i="4"/>
  <c r="Z8" s="1"/>
  <c r="Z5" i="7" l="1"/>
  <c r="AB5" s="1"/>
  <c r="AC5" s="1"/>
  <c r="R48"/>
  <c r="S48" s="1"/>
  <c r="AA48" i="10"/>
  <c r="Z16"/>
  <c r="Z28" i="9"/>
  <c r="Z12" i="10"/>
  <c r="AA44" i="9"/>
  <c r="Z34"/>
  <c r="Z38" i="10"/>
  <c r="Z40"/>
  <c r="AA15"/>
  <c r="AA28"/>
  <c r="AA38" i="9"/>
  <c r="AA38" i="10"/>
  <c r="AA8"/>
  <c r="AA34" i="9"/>
  <c r="AA24"/>
  <c r="AA48"/>
  <c r="AA13"/>
  <c r="Z32" i="10"/>
  <c r="AA36"/>
  <c r="AA20" i="9"/>
  <c r="Z28" i="15"/>
  <c r="AA46" i="8"/>
  <c r="AA14" i="14"/>
  <c r="AA11" i="8"/>
  <c r="Z40" i="9"/>
  <c r="AA12"/>
  <c r="AA15"/>
  <c r="Z26"/>
  <c r="AA16"/>
  <c r="AA42"/>
  <c r="AA36"/>
  <c r="Z12"/>
  <c r="AA40"/>
  <c r="Z20"/>
  <c r="AA10"/>
  <c r="Z30"/>
  <c r="Z24"/>
  <c r="Z36"/>
  <c r="Z32"/>
  <c r="Z9"/>
  <c r="Z28" i="10"/>
  <c r="AA9" i="13"/>
  <c r="AA34"/>
  <c r="Z10" i="10"/>
  <c r="Z48" i="9"/>
  <c r="AA32"/>
  <c r="Z44"/>
  <c r="AA28"/>
  <c r="Z18"/>
  <c r="Z22"/>
  <c r="AA11"/>
  <c r="AA22"/>
  <c r="Z11"/>
  <c r="AA18"/>
  <c r="AA9"/>
  <c r="AA32" i="11"/>
  <c r="AA30" i="9"/>
  <c r="Z14"/>
  <c r="AA26"/>
  <c r="Z15"/>
  <c r="Z32" i="13"/>
  <c r="Z18" i="15"/>
  <c r="Z8" i="12"/>
  <c r="AA36"/>
  <c r="Z48" i="15"/>
  <c r="AA28" i="11"/>
  <c r="AA38" i="15"/>
  <c r="Z13"/>
  <c r="AA40" i="10"/>
  <c r="AA32" i="15"/>
  <c r="AA12" i="11"/>
  <c r="Z38" i="9"/>
  <c r="AA13" i="12"/>
  <c r="Z28" i="8"/>
  <c r="AA30" i="12"/>
  <c r="Z16" i="11"/>
  <c r="Z46"/>
  <c r="Z26"/>
  <c r="Z15" i="12"/>
  <c r="AA38" i="11"/>
  <c r="Z22"/>
  <c r="AA26" i="8"/>
  <c r="AA15" i="11"/>
  <c r="Z26" i="12"/>
  <c r="Z38" i="8"/>
  <c r="Z12"/>
  <c r="AA44" i="12"/>
  <c r="AA16"/>
  <c r="Z34"/>
  <c r="AA15" i="8"/>
  <c r="Z20" i="12"/>
  <c r="AA38"/>
  <c r="AA11"/>
  <c r="Z11" i="14"/>
  <c r="Z15" i="8"/>
  <c r="Z16" i="12"/>
  <c r="AA40"/>
  <c r="AA15" i="14"/>
  <c r="Z14" i="8"/>
  <c r="Z22" i="12"/>
  <c r="AA48"/>
  <c r="Z32" i="8"/>
  <c r="Z10"/>
  <c r="Z38" i="12"/>
  <c r="Z14"/>
  <c r="AA30" i="8"/>
  <c r="AA12"/>
  <c r="Z46" i="12"/>
  <c r="Z24"/>
  <c r="Z11" i="13"/>
  <c r="AA18"/>
  <c r="AA28"/>
  <c r="Z46" i="8"/>
  <c r="AA38"/>
  <c r="Z24"/>
  <c r="AA36"/>
  <c r="Z8"/>
  <c r="AA18"/>
  <c r="AA46" i="11"/>
  <c r="Z14" i="13"/>
  <c r="AA26"/>
  <c r="AA44"/>
  <c r="AA34" i="14"/>
  <c r="AA10" i="8"/>
  <c r="Z18"/>
  <c r="AA34"/>
  <c r="Z48" i="13"/>
  <c r="Z15"/>
  <c r="Z26" i="8"/>
  <c r="AA44"/>
  <c r="AA42" i="11"/>
  <c r="AA13" i="13"/>
  <c r="AA14"/>
  <c r="Z20"/>
  <c r="Z48" i="14"/>
  <c r="Z9" i="11"/>
  <c r="Z40" i="8"/>
  <c r="AA14"/>
  <c r="AA20"/>
  <c r="AA42" i="13"/>
  <c r="R18" i="7"/>
  <c r="S18" s="1"/>
  <c r="Z13" i="8"/>
  <c r="Z48"/>
  <c r="AA24"/>
  <c r="AA42"/>
  <c r="Z16"/>
  <c r="AA13"/>
  <c r="Z34"/>
  <c r="AA32"/>
  <c r="AA28"/>
  <c r="Z20"/>
  <c r="Z18" i="11"/>
  <c r="AA16" i="13"/>
  <c r="AA32"/>
  <c r="Z28"/>
  <c r="AA46" i="14"/>
  <c r="Z8" i="11"/>
  <c r="AA34"/>
  <c r="Z22" i="8"/>
  <c r="AA16"/>
  <c r="Z42"/>
  <c r="AA40"/>
  <c r="AA9"/>
  <c r="Z36"/>
  <c r="AA22" i="13"/>
  <c r="AA40"/>
  <c r="Z44"/>
  <c r="Z30" i="8"/>
  <c r="AA22"/>
  <c r="Z11"/>
  <c r="AA48"/>
  <c r="AA8"/>
  <c r="Z9"/>
  <c r="AA13" i="11"/>
  <c r="AA30" i="13"/>
  <c r="AA48"/>
  <c r="AA12"/>
  <c r="AA15"/>
  <c r="Z44" i="11"/>
  <c r="AA48"/>
  <c r="Z13" i="9"/>
  <c r="Z13" i="10"/>
  <c r="Z34" i="11"/>
  <c r="AA38" i="13"/>
  <c r="Z24"/>
  <c r="AA11"/>
  <c r="Z36"/>
  <c r="AA20"/>
  <c r="AA36" i="15"/>
  <c r="AA9"/>
  <c r="AA16" i="10"/>
  <c r="AA18" i="11"/>
  <c r="Z20" i="10"/>
  <c r="AA18"/>
  <c r="Z24"/>
  <c r="Z22"/>
  <c r="AA22" i="11"/>
  <c r="Z40" i="13"/>
  <c r="AA24"/>
  <c r="Z9"/>
  <c r="AA26" i="15"/>
  <c r="Z11" i="11"/>
  <c r="AA8"/>
  <c r="Z44" i="10"/>
  <c r="Z10" i="11"/>
  <c r="AA8" i="9"/>
  <c r="Z14" i="11"/>
  <c r="Z42" i="9"/>
  <c r="AA44" i="11"/>
  <c r="Z24"/>
  <c r="Z28"/>
  <c r="AA26"/>
  <c r="AA9"/>
  <c r="AA10"/>
  <c r="AA14"/>
  <c r="Z36"/>
  <c r="Z13"/>
  <c r="Z40"/>
  <c r="AA40"/>
  <c r="Z15"/>
  <c r="AA46" i="9"/>
  <c r="Z10"/>
  <c r="Z16"/>
  <c r="Z46"/>
  <c r="AA20" i="11"/>
  <c r="Z42"/>
  <c r="AA22" i="14"/>
  <c r="Z46" i="15"/>
  <c r="AA34"/>
  <c r="Z30" i="11"/>
  <c r="AA11"/>
  <c r="Z20"/>
  <c r="AA24"/>
  <c r="AA44" i="10"/>
  <c r="AA24"/>
  <c r="AA9"/>
  <c r="AA32"/>
  <c r="Z15"/>
  <c r="AA22"/>
  <c r="Z26"/>
  <c r="Z11"/>
  <c r="Z48"/>
  <c r="AA34"/>
  <c r="AA14"/>
  <c r="Z36"/>
  <c r="AA13"/>
  <c r="AA42"/>
  <c r="AA46"/>
  <c r="Z9"/>
  <c r="Z46"/>
  <c r="AA36" i="11"/>
  <c r="AA16"/>
  <c r="Z30" i="14"/>
  <c r="AA12"/>
  <c r="AA11" i="15"/>
  <c r="AA11" i="10"/>
  <c r="Z32" i="11"/>
  <c r="Z8" i="10"/>
  <c r="Z48" i="11"/>
  <c r="AA12" i="10"/>
  <c r="Z14"/>
  <c r="AA20"/>
  <c r="AA10"/>
  <c r="AA30" i="11"/>
  <c r="Z12"/>
  <c r="Z15" i="14"/>
  <c r="Z42"/>
  <c r="Z24" i="15"/>
  <c r="AA26" i="10"/>
  <c r="Z18"/>
  <c r="AA30"/>
  <c r="Z42"/>
  <c r="Z34"/>
  <c r="AA14" i="9"/>
  <c r="AA46" i="13"/>
  <c r="Z18"/>
  <c r="AA8"/>
  <c r="Z34"/>
  <c r="Z22"/>
  <c r="Z10"/>
  <c r="Z30"/>
  <c r="Z12"/>
  <c r="Z8"/>
  <c r="Z26"/>
  <c r="AA10"/>
  <c r="Z16"/>
  <c r="Z38"/>
  <c r="Z42"/>
  <c r="Z13"/>
  <c r="Z46"/>
  <c r="Z20" i="14"/>
  <c r="Z38"/>
  <c r="AA30"/>
  <c r="Z24"/>
  <c r="Z8"/>
  <c r="AA18"/>
  <c r="AA20" i="15"/>
  <c r="AA46"/>
  <c r="Z32"/>
  <c r="AA14"/>
  <c r="Z15"/>
  <c r="R24" i="7"/>
  <c r="S24" s="1"/>
  <c r="AA9" i="12"/>
  <c r="Z30"/>
  <c r="AA22"/>
  <c r="Z11"/>
  <c r="Z36" i="14"/>
  <c r="Z46"/>
  <c r="AA38"/>
  <c r="Z32"/>
  <c r="AA11"/>
  <c r="AA26"/>
  <c r="AA28" i="15"/>
  <c r="AA10"/>
  <c r="Z40"/>
  <c r="AA24"/>
  <c r="AA42"/>
  <c r="R54" i="7"/>
  <c r="S54" s="1"/>
  <c r="Z36" i="15"/>
  <c r="Z12"/>
  <c r="AA8"/>
  <c r="Z44" i="12"/>
  <c r="AA12"/>
  <c r="AA18"/>
  <c r="AA26"/>
  <c r="AA34"/>
  <c r="AA42"/>
  <c r="Z9"/>
  <c r="Z10"/>
  <c r="R36" i="7"/>
  <c r="S36" s="1"/>
  <c r="AA10" i="14"/>
  <c r="AA42"/>
  <c r="Z16" i="15"/>
  <c r="AA40"/>
  <c r="Z44"/>
  <c r="Z28" i="12"/>
  <c r="AA15"/>
  <c r="AA46"/>
  <c r="Z32"/>
  <c r="AA14"/>
  <c r="AA8"/>
  <c r="AA28" i="14"/>
  <c r="Z13"/>
  <c r="Z40"/>
  <c r="AA32"/>
  <c r="Z18"/>
  <c r="Z22" i="15"/>
  <c r="AA16"/>
  <c r="AA48"/>
  <c r="Z34"/>
  <c r="Z9"/>
  <c r="R42" i="7"/>
  <c r="S42" s="1"/>
  <c r="R30"/>
  <c r="S30" s="1"/>
  <c r="Z44" i="14"/>
  <c r="AA8"/>
  <c r="Z10"/>
  <c r="Z12"/>
  <c r="Z36" i="12"/>
  <c r="AA20"/>
  <c r="AA10"/>
  <c r="Z40"/>
  <c r="AA24"/>
  <c r="Z12"/>
  <c r="AA36" i="14"/>
  <c r="Z16"/>
  <c r="AA13"/>
  <c r="AA40"/>
  <c r="Z26"/>
  <c r="Z28"/>
  <c r="Z30" i="15"/>
  <c r="AA22"/>
  <c r="Z14"/>
  <c r="Z42"/>
  <c r="AA12"/>
  <c r="Z10"/>
  <c r="R11" i="7"/>
  <c r="S11" s="1"/>
  <c r="R14"/>
  <c r="S14" s="1"/>
  <c r="R8"/>
  <c r="S8" s="1"/>
  <c r="AA20" i="14"/>
  <c r="Z14"/>
  <c r="AA24"/>
  <c r="AA44" i="15"/>
  <c r="AA13"/>
  <c r="Z26"/>
  <c r="AA28" i="12"/>
  <c r="Z13"/>
  <c r="Z48"/>
  <c r="AA32"/>
  <c r="Z18"/>
  <c r="AA44" i="14"/>
  <c r="Z22"/>
  <c r="AA16"/>
  <c r="AA48"/>
  <c r="Z34"/>
  <c r="Z9"/>
  <c r="Z38" i="15"/>
  <c r="AA30"/>
  <c r="Z11"/>
  <c r="Z8"/>
  <c r="AA18"/>
  <c r="AA15"/>
  <c r="AA50" i="16"/>
  <c r="Z15" i="4"/>
  <c r="AA15"/>
  <c r="AA36"/>
  <c r="AA20"/>
  <c r="AA10"/>
  <c r="Z36"/>
  <c r="Z20"/>
  <c r="Z10"/>
  <c r="AA38"/>
  <c r="AA22"/>
  <c r="AA11"/>
  <c r="Z38"/>
  <c r="Z22"/>
  <c r="Z11"/>
  <c r="AA40"/>
  <c r="AA24"/>
  <c r="AA12"/>
  <c r="Z40"/>
  <c r="Z24"/>
  <c r="Z12"/>
  <c r="AA42"/>
  <c r="AA26"/>
  <c r="AA13"/>
  <c r="Z42"/>
  <c r="Z26"/>
  <c r="Z13"/>
  <c r="AA34"/>
  <c r="AA9"/>
  <c r="Z9"/>
  <c r="AA44"/>
  <c r="AA28"/>
  <c r="AA14"/>
  <c r="Z44"/>
  <c r="Z28"/>
  <c r="Z14"/>
  <c r="AA46"/>
  <c r="AA30"/>
  <c r="Z46"/>
  <c r="Z30"/>
  <c r="AA48"/>
  <c r="AA32"/>
  <c r="AA16"/>
  <c r="Z48"/>
  <c r="Z32"/>
  <c r="Z16"/>
  <c r="AA8"/>
  <c r="AA18"/>
  <c r="Z34"/>
  <c r="Z18"/>
  <c r="AA50" i="8" l="1"/>
  <c r="AA53" s="1"/>
  <c r="AA50" i="13"/>
  <c r="AA53" s="1"/>
  <c r="AA50" i="9"/>
  <c r="C18" s="1"/>
  <c r="F18" s="1"/>
  <c r="AA50" i="10"/>
  <c r="AA53" s="1"/>
  <c r="AA50" i="11"/>
  <c r="C18" s="1"/>
  <c r="F18" s="1"/>
  <c r="AA50" i="12"/>
  <c r="AA53" s="1"/>
  <c r="AA50" i="15"/>
  <c r="AA50" i="14"/>
  <c r="C18" s="1"/>
  <c r="F18" s="1"/>
  <c r="C18" i="16"/>
  <c r="F18" s="1"/>
  <c r="AA53"/>
  <c r="AA50" i="4"/>
  <c r="C18" i="15" l="1"/>
  <c r="F18" s="1"/>
  <c r="AA53"/>
  <c r="AA53" i="9"/>
  <c r="C18" i="8"/>
  <c r="F18" s="1"/>
  <c r="C18" i="13"/>
  <c r="F18" s="1"/>
  <c r="C18" i="10"/>
  <c r="F18" s="1"/>
  <c r="AA53" i="11"/>
  <c r="AA53" i="14"/>
  <c r="C18" i="12"/>
  <c r="F18" s="1"/>
  <c r="C18" i="4"/>
  <c r="F18" s="1"/>
  <c r="AA53"/>
  <c r="O8" i="2" l="1"/>
  <c r="O9" s="1"/>
  <c r="C13" s="1"/>
  <c r="C15" i="9" l="1"/>
  <c r="C15" i="8"/>
  <c r="C15" i="15"/>
  <c r="C15" i="12"/>
  <c r="C16" i="2"/>
  <c r="O10"/>
  <c r="F16" s="1"/>
  <c r="C15" i="7"/>
  <c r="C15" i="4"/>
  <c r="C15" i="16"/>
  <c r="C15" i="13"/>
  <c r="C15" i="14"/>
  <c r="C15" i="10"/>
  <c r="C15" i="11"/>
  <c r="C13" i="13"/>
  <c r="C13" i="15"/>
  <c r="C13" i="16"/>
  <c r="C13" i="11"/>
  <c r="C13" i="14"/>
  <c r="C13" i="12"/>
  <c r="C13" i="4"/>
  <c r="C13" i="10"/>
  <c r="C13" i="9"/>
  <c r="C13" i="8"/>
  <c r="C13" i="7"/>
  <c r="F15" l="1"/>
  <c r="F15" i="16"/>
  <c r="F15" i="15"/>
  <c r="F15" i="12"/>
  <c r="F15" i="4"/>
  <c r="F15" i="14"/>
  <c r="F15" i="13"/>
  <c r="F15" i="9"/>
  <c r="F15" i="11"/>
  <c r="F15" i="10"/>
  <c r="F15" i="8"/>
</calcChain>
</file>

<file path=xl/sharedStrings.xml><?xml version="1.0" encoding="utf-8"?>
<sst xmlns="http://schemas.openxmlformats.org/spreadsheetml/2006/main" count="670" uniqueCount="89">
  <si>
    <t>ESTRATÉGIA S1</t>
  </si>
  <si>
    <t>BANCA INICIAL</t>
  </si>
  <si>
    <t>BANCA ATUAL</t>
  </si>
  <si>
    <t>STAKE (1PT)</t>
  </si>
  <si>
    <t>LUCRO MÊS</t>
  </si>
  <si>
    <t>%</t>
  </si>
  <si>
    <t>Nº</t>
  </si>
  <si>
    <t>DATA</t>
  </si>
  <si>
    <t>HORA</t>
  </si>
  <si>
    <t>CAMPEONATO</t>
  </si>
  <si>
    <t>FASE CAMPEONATO</t>
  </si>
  <si>
    <t>TIME CASA</t>
  </si>
  <si>
    <t xml:space="preserve">RESULTADO </t>
  </si>
  <si>
    <t>TIME VISITANTE</t>
  </si>
  <si>
    <t>ODD</t>
  </si>
  <si>
    <t>LUCRO</t>
  </si>
  <si>
    <t>MOMENTO DOS GOLS</t>
  </si>
  <si>
    <t>JUSTIFICATIVA DO INVESTIMENTO</t>
  </si>
  <si>
    <t>X</t>
  </si>
  <si>
    <t>STAKE (PONTOS)</t>
  </si>
  <si>
    <t>LUCRO (PONTOS)</t>
  </si>
  <si>
    <t>ESTRATÉGIA S2</t>
  </si>
  <si>
    <t>ESTRATÉGIA S3</t>
  </si>
  <si>
    <t>ESTRATÉGIA S4</t>
  </si>
  <si>
    <t>ESTRATÉGIA S5</t>
  </si>
  <si>
    <t>ESTRATÉGIA S6</t>
  </si>
  <si>
    <t>ESTRATÉGIA S7</t>
  </si>
  <si>
    <t>ESTRATÉGIA S8</t>
  </si>
  <si>
    <t>ESTRATÉGIA S9</t>
  </si>
  <si>
    <t>ESTRATÉGIA S10</t>
  </si>
  <si>
    <t>RELATÓRIO ESTRATÉGIA S1</t>
  </si>
  <si>
    <t>RESULTADO GERAL</t>
  </si>
  <si>
    <t>RESULTADO S1</t>
  </si>
  <si>
    <t>LUCRO %</t>
  </si>
  <si>
    <t>STAKE ($)</t>
  </si>
  <si>
    <t>LUCRO ($)</t>
  </si>
  <si>
    <t>PONTOS</t>
  </si>
  <si>
    <t>RELATÓRIO MENSAL - TODAS AS ESTRATÉGIAS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</si>
  <si>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</si>
  <si>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</si>
  <si>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</si>
  <si>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</si>
  <si>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</si>
  <si>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</si>
  <si>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</si>
  <si>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</si>
  <si>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</si>
  <si>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</si>
  <si>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RESULTADO MENSAL</t>
  </si>
  <si>
    <t>LUCRO 10 ESTRATÉGIAS</t>
  </si>
  <si>
    <t>RELATÓRIO GERAL</t>
  </si>
  <si>
    <t>RELATÓRIO ESTRATÉGIA S2</t>
  </si>
  <si>
    <t>RESULTADO S2</t>
  </si>
  <si>
    <t>RELATÓRIO ESTRATÉGIA S3</t>
  </si>
  <si>
    <t>RESULTADO S3</t>
  </si>
  <si>
    <t>RELATÓRIO ESTRATÉGIA S4</t>
  </si>
  <si>
    <t>RELATÓRIO ESTRATÉGIA S5</t>
  </si>
  <si>
    <t>RESULTADO S5</t>
  </si>
  <si>
    <t>RELATÓRIO ESTRATÉGIA S6</t>
  </si>
  <si>
    <t>RESULTADO S6</t>
  </si>
  <si>
    <t>RELATÓRIO ESTRATÉGIA S7</t>
  </si>
  <si>
    <t>RESULTADO S7</t>
  </si>
  <si>
    <t>RELATÓRIO ESTRATÉGIA S8</t>
  </si>
  <si>
    <t>RESULTADO S8</t>
  </si>
  <si>
    <t>RELATÓRIO ESTRATÉGIA S9</t>
  </si>
  <si>
    <t>RESULTADO S9</t>
  </si>
  <si>
    <t>RELATÓRIO ESTRATÉGIA S10</t>
  </si>
  <si>
    <t>RESULTADO S10</t>
  </si>
  <si>
    <t>RESULTADO S4</t>
  </si>
  <si>
    <t>MÊS ATUAL</t>
  </si>
  <si>
    <t>1 PONTO</t>
  </si>
  <si>
    <t>Quando Atingir Mais de 10% de Prejuízo Sobre a Banca, Fazer Uma Análise Detalhada das Estratégias.</t>
  </si>
  <si>
    <t>Não Tente Recuperar Prejuízos, Eles Fazem Parte do Mercado Financeiro.</t>
  </si>
  <si>
    <t>"Desenvolva a Prudência e Elimine os Efeitos do Medo e da Impulsividade na Hora de Investir, Mantenha-se Focado nas Oportunidades e Pense Sempre em Termos de Probabilidades"</t>
  </si>
  <si>
    <t>Sempre Que a Banca Chegar a 50% do Valor Inicial, Definir Um Novo Valor da Banca Inicial.</t>
  </si>
  <si>
    <t>Seja Sempre Rígido nas Regras e Flexibilize as Suas Expectativas.</t>
  </si>
  <si>
    <t>REGRAS</t>
  </si>
  <si>
    <r>
      <t xml:space="preserve">PREENCHA AQUI O PERCENTUAL DA STAKE DE ACORDO COM O CLICLO </t>
    </r>
    <r>
      <rPr>
        <b/>
        <sz val="11"/>
        <color theme="0"/>
        <rFont val="Calibri"/>
        <family val="2"/>
        <scheme val="minor"/>
      </rPr>
      <t>(CICLO 1 = 1% / CICLO 2 = 2% / CICLO 3 = 4% / CICLO 4 = 5% / CICLO 5 = 10%)</t>
    </r>
    <r>
      <rPr>
        <b/>
        <sz val="14"/>
        <color theme="0"/>
        <rFont val="Calibri"/>
        <family val="2"/>
        <scheme val="minor"/>
      </rPr>
      <t xml:space="preserve"> </t>
    </r>
  </si>
  <si>
    <t xml:space="preserve">          </t>
  </si>
  <si>
    <t>PREENCHA AQUI O VALOR DA SUA BANCA INICIAL</t>
  </si>
  <si>
    <t xml:space="preserve">                      </t>
  </si>
  <si>
    <t>PREENCHA AQUI O MÊS ATUAL</t>
  </si>
  <si>
    <t>REGRAS GT2:</t>
  </si>
  <si>
    <t xml:space="preserve">1º Ciclo Utilizar 1% (1 Ponto) e Quando Atingir 10% de Lucro Sobre a Banca Passar Para o 2º Ciclo. </t>
  </si>
  <si>
    <t>CICLOS:</t>
  </si>
  <si>
    <t xml:space="preserve">2º Ciclo Utilizar 2% (1 Ponto) e Quando Atingir 10% de Lucro Sobre a Banca Passar Para o 3º Ciclo. </t>
  </si>
  <si>
    <t xml:space="preserve">3º Ciclo Utilizar 4% (1 Ponto) e Quando Atingir 10% de Lucro Sobre a Banca Passar Para o 4º Ciclo. </t>
  </si>
  <si>
    <t xml:space="preserve">4º Ciclo Utilizar 5% (1 Ponto) e Quando Atingir 10% de Lucro Sobre a Banca Passar Para o 5º Ciclo. </t>
  </si>
  <si>
    <t xml:space="preserve">5º Ciclo Utilizar 10% (1 Ponto) e Manter Esse Percentual. </t>
  </si>
</sst>
</file>

<file path=xl/styles.xml><?xml version="1.0" encoding="utf-8"?>
<styleSheet xmlns="http://schemas.openxmlformats.org/spreadsheetml/2006/main">
  <numFmts count="8">
    <numFmt numFmtId="164" formatCode="[$$-409]#,##0.00"/>
    <numFmt numFmtId="165" formatCode="[$$-475]#,##0.00"/>
    <numFmt numFmtId="166" formatCode="d/m/yy;@"/>
    <numFmt numFmtId="167" formatCode="h:mm;@"/>
    <numFmt numFmtId="168" formatCode="[$$-409]#,##0.00_ ;[Red]\-[$$-409]#,##0.00\ "/>
    <numFmt numFmtId="169" formatCode="0.00_ ;[Red]\-0.00\ "/>
    <numFmt numFmtId="170" formatCode="[$$-475]#,##0.00_ ;[Red]\-[$$-475]#,##0.00\ "/>
    <numFmt numFmtId="172" formatCode="0_ ;[Red]\-0\ "/>
  </numFmts>
  <fonts count="2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</font>
    <font>
      <b/>
      <sz val="11"/>
      <color theme="0"/>
      <name val="Calibri"/>
      <family val="2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6"/>
      <color theme="3" tint="-0.499984740745262"/>
      <name val="Calibri"/>
      <family val="2"/>
    </font>
    <font>
      <b/>
      <sz val="16"/>
      <color theme="0"/>
      <name val="Calibri"/>
      <family val="2"/>
    </font>
    <font>
      <b/>
      <sz val="11"/>
      <color rgb="FF000036"/>
      <name val="Calibri"/>
      <family val="2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3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0" fillId="2" borderId="0" xfId="0" applyFill="1"/>
    <xf numFmtId="0" fontId="0" fillId="3" borderId="0" xfId="0" applyFill="1" applyAlignment="1"/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2" fillId="2" borderId="0" xfId="0" applyFont="1" applyFill="1"/>
    <xf numFmtId="0" fontId="0" fillId="2" borderId="0" xfId="0" applyFill="1" applyAlignment="1"/>
    <xf numFmtId="166" fontId="7" fillId="0" borderId="2" xfId="0" applyNumberFormat="1" applyFont="1" applyFill="1" applyBorder="1" applyAlignment="1" applyProtection="1">
      <alignment horizontal="center" vertical="center"/>
      <protection locked="0"/>
    </xf>
    <xf numFmtId="167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2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4" borderId="0" xfId="0" applyFill="1" applyAlignment="1"/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9" fontId="7" fillId="0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/>
    <xf numFmtId="166" fontId="7" fillId="6" borderId="2" xfId="0" applyNumberFormat="1" applyFont="1" applyFill="1" applyBorder="1" applyAlignment="1" applyProtection="1">
      <alignment horizontal="center" vertical="center"/>
      <protection locked="0"/>
    </xf>
    <xf numFmtId="167" fontId="7" fillId="6" borderId="11" xfId="0" applyNumberFormat="1" applyFont="1" applyFill="1" applyBorder="1" applyAlignment="1" applyProtection="1">
      <alignment horizontal="center" vertical="center"/>
      <protection locked="0"/>
    </xf>
    <xf numFmtId="49" fontId="7" fillId="6" borderId="2" xfId="0" applyNumberFormat="1" applyFont="1" applyFill="1" applyBorder="1" applyAlignment="1" applyProtection="1">
      <alignment horizontal="center" vertical="center"/>
      <protection locked="0"/>
    </xf>
    <xf numFmtId="1" fontId="7" fillId="6" borderId="9" xfId="0" applyNumberFormat="1" applyFont="1" applyFill="1" applyBorder="1" applyAlignment="1" applyProtection="1">
      <alignment horizontal="center" vertical="center"/>
      <protection locked="0"/>
    </xf>
    <xf numFmtId="1" fontId="7" fillId="6" borderId="21" xfId="0" applyNumberFormat="1" applyFont="1" applyFill="1" applyBorder="1" applyAlignment="1" applyProtection="1">
      <alignment horizontal="center" vertical="center"/>
      <protection locked="0"/>
    </xf>
    <xf numFmtId="169" fontId="7" fillId="6" borderId="9" xfId="0" applyNumberFormat="1" applyFont="1" applyFill="1" applyBorder="1" applyAlignment="1" applyProtection="1">
      <alignment horizontal="center" vertical="center"/>
      <protection locked="0"/>
    </xf>
    <xf numFmtId="2" fontId="7" fillId="6" borderId="2" xfId="0" applyNumberFormat="1" applyFont="1" applyFill="1" applyBorder="1" applyAlignment="1" applyProtection="1">
      <alignment horizontal="center" vertical="center"/>
      <protection locked="0"/>
    </xf>
    <xf numFmtId="49" fontId="7" fillId="6" borderId="21" xfId="0" applyNumberFormat="1" applyFont="1" applyFill="1" applyBorder="1" applyAlignment="1" applyProtection="1">
      <alignment horizontal="center" vertical="center"/>
      <protection locked="0"/>
    </xf>
    <xf numFmtId="0" fontId="7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>
      <alignment horizontal="center"/>
    </xf>
    <xf numFmtId="165" fontId="11" fillId="3" borderId="0" xfId="0" applyNumberFormat="1" applyFont="1" applyFill="1" applyBorder="1" applyAlignment="1">
      <alignment horizontal="center" vertical="top"/>
    </xf>
    <xf numFmtId="10" fontId="10" fillId="3" borderId="0" xfId="0" applyNumberFormat="1" applyFont="1" applyFill="1" applyBorder="1" applyAlignment="1">
      <alignment horizontal="center"/>
    </xf>
    <xf numFmtId="10" fontId="10" fillId="3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168" fontId="7" fillId="0" borderId="9" xfId="0" applyNumberFormat="1" applyFont="1" applyFill="1" applyBorder="1" applyAlignment="1" applyProtection="1">
      <alignment horizontal="center" vertical="center"/>
    </xf>
    <xf numFmtId="168" fontId="7" fillId="6" borderId="9" xfId="0" applyNumberFormat="1" applyFont="1" applyFill="1" applyBorder="1" applyAlignment="1" applyProtection="1">
      <alignment horizontal="center" vertical="center"/>
    </xf>
    <xf numFmtId="0" fontId="0" fillId="4" borderId="0" xfId="0" applyFill="1" applyProtection="1"/>
    <xf numFmtId="0" fontId="0" fillId="4" borderId="0" xfId="0" applyFill="1" applyAlignment="1" applyProtection="1">
      <alignment horizontal="center" vertical="center"/>
    </xf>
    <xf numFmtId="0" fontId="0" fillId="3" borderId="0" xfId="0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center"/>
    </xf>
    <xf numFmtId="0" fontId="0" fillId="4" borderId="0" xfId="0" applyFill="1" applyAlignment="1" applyProtection="1"/>
    <xf numFmtId="0" fontId="6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/>
    <xf numFmtId="0" fontId="1" fillId="2" borderId="0" xfId="0" applyFont="1" applyFill="1" applyBorder="1" applyAlignment="1" applyProtection="1">
      <alignment vertical="center" wrapText="1"/>
    </xf>
    <xf numFmtId="169" fontId="17" fillId="2" borderId="0" xfId="0" applyNumberFormat="1" applyFont="1" applyFill="1" applyBorder="1" applyAlignment="1" applyProtection="1">
      <alignment horizontal="center" vertical="center"/>
    </xf>
    <xf numFmtId="2" fontId="17" fillId="2" borderId="0" xfId="0" applyNumberFormat="1" applyFont="1" applyFill="1" applyBorder="1" applyAlignment="1" applyProtection="1">
      <alignment horizontal="center" vertical="center"/>
    </xf>
    <xf numFmtId="168" fontId="17" fillId="2" borderId="0" xfId="0" applyNumberFormat="1" applyFont="1" applyFill="1" applyBorder="1" applyAlignment="1" applyProtection="1">
      <alignment horizontal="center" vertical="center"/>
    </xf>
    <xf numFmtId="2" fontId="11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/>
    </xf>
    <xf numFmtId="0" fontId="19" fillId="3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4" fillId="5" borderId="11" xfId="0" applyFont="1" applyFill="1" applyBorder="1" applyAlignment="1" applyProtection="1">
      <alignment horizontal="center" vertical="center"/>
    </xf>
    <xf numFmtId="168" fontId="4" fillId="5" borderId="10" xfId="0" applyNumberFormat="1" applyFont="1" applyFill="1" applyBorder="1" applyAlignment="1" applyProtection="1">
      <alignment horizontal="center" vertical="center"/>
    </xf>
    <xf numFmtId="10" fontId="4" fillId="5" borderId="2" xfId="0" applyNumberFormat="1" applyFont="1" applyFill="1" applyBorder="1" applyAlignment="1" applyProtection="1">
      <alignment horizontal="center" vertical="center"/>
    </xf>
    <xf numFmtId="2" fontId="11" fillId="2" borderId="0" xfId="0" applyNumberFormat="1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8" fillId="2" borderId="0" xfId="0" applyFont="1" applyFill="1" applyAlignment="1" applyProtection="1"/>
    <xf numFmtId="0" fontId="19" fillId="3" borderId="0" xfId="0" applyFont="1" applyFill="1" applyProtection="1"/>
    <xf numFmtId="0" fontId="3" fillId="4" borderId="0" xfId="0" applyFont="1" applyFill="1" applyProtection="1"/>
    <xf numFmtId="169" fontId="7" fillId="2" borderId="0" xfId="0" applyNumberFormat="1" applyFont="1" applyFill="1" applyBorder="1" applyAlignment="1" applyProtection="1">
      <alignment horizontal="center" vertical="center"/>
    </xf>
    <xf numFmtId="2" fontId="7" fillId="2" borderId="0" xfId="0" applyNumberFormat="1" applyFont="1" applyFill="1" applyBorder="1" applyAlignment="1" applyProtection="1">
      <alignment horizontal="center" vertical="center"/>
    </xf>
    <xf numFmtId="168" fontId="7" fillId="2" borderId="0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/>
    </xf>
    <xf numFmtId="165" fontId="11" fillId="3" borderId="0" xfId="0" applyNumberFormat="1" applyFont="1" applyFill="1" applyBorder="1" applyAlignment="1" applyProtection="1">
      <alignment horizontal="center" vertical="top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10" fontId="10" fillId="3" borderId="0" xfId="0" applyNumberFormat="1" applyFont="1" applyFill="1" applyBorder="1" applyAlignment="1" applyProtection="1">
      <alignment horizontal="center"/>
    </xf>
    <xf numFmtId="10" fontId="10" fillId="3" borderId="0" xfId="0" applyNumberFormat="1" applyFont="1" applyFill="1" applyBorder="1" applyAlignment="1" applyProtection="1">
      <alignment horizontal="center" vertical="center"/>
    </xf>
    <xf numFmtId="169" fontId="7" fillId="2" borderId="0" xfId="0" applyNumberFormat="1" applyFont="1" applyFill="1" applyBorder="1" applyAlignment="1" applyProtection="1">
      <alignment vertical="center"/>
    </xf>
    <xf numFmtId="2" fontId="7" fillId="2" borderId="0" xfId="0" applyNumberFormat="1" applyFont="1" applyFill="1" applyBorder="1" applyAlignment="1" applyProtection="1">
      <alignment vertical="center"/>
    </xf>
    <xf numFmtId="168" fontId="7" fillId="2" borderId="0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/>
    </xf>
    <xf numFmtId="166" fontId="7" fillId="2" borderId="0" xfId="0" applyNumberFormat="1" applyFont="1" applyFill="1" applyBorder="1" applyAlignment="1" applyProtection="1">
      <alignment vertical="center"/>
    </xf>
    <xf numFmtId="167" fontId="7" fillId="2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3" fillId="3" borderId="0" xfId="0" applyFont="1" applyFill="1" applyProtection="1"/>
    <xf numFmtId="0" fontId="0" fillId="2" borderId="0" xfId="0" applyFill="1" applyBorder="1" applyProtection="1"/>
    <xf numFmtId="169" fontId="8" fillId="2" borderId="0" xfId="0" applyNumberFormat="1" applyFont="1" applyFill="1" applyBorder="1" applyAlignment="1" applyProtection="1">
      <alignment vertical="center"/>
    </xf>
    <xf numFmtId="168" fontId="8" fillId="2" borderId="0" xfId="0" applyNumberFormat="1" applyFont="1" applyFill="1" applyBorder="1" applyAlignment="1" applyProtection="1">
      <alignment vertical="center"/>
    </xf>
    <xf numFmtId="0" fontId="1" fillId="3" borderId="0" xfId="0" applyFont="1" applyFill="1" applyProtection="1"/>
    <xf numFmtId="0" fontId="5" fillId="3" borderId="0" xfId="0" applyFont="1" applyFill="1" applyBorder="1" applyAlignment="1" applyProtection="1">
      <alignment vertical="center"/>
    </xf>
    <xf numFmtId="168" fontId="10" fillId="3" borderId="0" xfId="0" applyNumberFormat="1" applyFont="1" applyFill="1" applyBorder="1" applyAlignment="1" applyProtection="1">
      <alignment vertical="center"/>
    </xf>
    <xf numFmtId="10" fontId="10" fillId="3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4" fillId="7" borderId="2" xfId="0" applyFont="1" applyFill="1" applyBorder="1" applyAlignment="1">
      <alignment horizontal="center"/>
    </xf>
    <xf numFmtId="0" fontId="0" fillId="3" borderId="17" xfId="0" applyFill="1" applyBorder="1" applyAlignment="1" applyProtection="1"/>
    <xf numFmtId="9" fontId="4" fillId="7" borderId="10" xfId="0" applyNumberFormat="1" applyFont="1" applyFill="1" applyBorder="1" applyAlignment="1">
      <alignment horizontal="left"/>
    </xf>
    <xf numFmtId="0" fontId="5" fillId="2" borderId="1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1" fontId="4" fillId="5" borderId="9" xfId="0" applyNumberFormat="1" applyFont="1" applyFill="1" applyBorder="1" applyAlignment="1" applyProtection="1">
      <alignment horizontal="right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4" fillId="5" borderId="0" xfId="0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vertical="center"/>
    </xf>
    <xf numFmtId="0" fontId="0" fillId="5" borderId="0" xfId="0" applyFill="1" applyAlignment="1" applyProtection="1"/>
    <xf numFmtId="0" fontId="5" fillId="2" borderId="0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9" fontId="11" fillId="2" borderId="0" xfId="0" applyNumberFormat="1" applyFont="1" applyFill="1" applyBorder="1" applyAlignment="1">
      <alignment horizontal="center"/>
    </xf>
    <xf numFmtId="2" fontId="18" fillId="2" borderId="0" xfId="0" applyNumberFormat="1" applyFont="1" applyFill="1" applyAlignment="1">
      <alignment horizont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36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165" fontId="10" fillId="3" borderId="7" xfId="0" applyNumberFormat="1" applyFont="1" applyFill="1" applyBorder="1" applyAlignment="1" applyProtection="1">
      <alignment horizontal="center" vertical="center"/>
    </xf>
    <xf numFmtId="10" fontId="10" fillId="3" borderId="28" xfId="0" applyNumberFormat="1" applyFont="1" applyFill="1" applyBorder="1" applyAlignment="1" applyProtection="1">
      <alignment horizontal="center" vertical="center"/>
    </xf>
    <xf numFmtId="10" fontId="10" fillId="3" borderId="8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/>
    </xf>
    <xf numFmtId="0" fontId="13" fillId="2" borderId="0" xfId="1" applyFont="1" applyFill="1" applyAlignment="1" applyProtection="1">
      <alignment horizontal="center"/>
    </xf>
    <xf numFmtId="0" fontId="22" fillId="3" borderId="0" xfId="1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top"/>
    </xf>
    <xf numFmtId="0" fontId="4" fillId="7" borderId="19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49" fontId="5" fillId="3" borderId="12" xfId="0" applyNumberFormat="1" applyFont="1" applyFill="1" applyBorder="1" applyAlignment="1" applyProtection="1">
      <alignment horizontal="center" vertical="center"/>
    </xf>
    <xf numFmtId="49" fontId="5" fillId="3" borderId="16" xfId="0" applyNumberFormat="1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49" fontId="4" fillId="5" borderId="14" xfId="0" applyNumberFormat="1" applyFont="1" applyFill="1" applyBorder="1" applyAlignment="1" applyProtection="1">
      <alignment horizontal="center"/>
      <protection locked="0"/>
    </xf>
    <xf numFmtId="49" fontId="4" fillId="5" borderId="17" xfId="0" applyNumberFormat="1" applyFont="1" applyFill="1" applyBorder="1" applyAlignment="1" applyProtection="1">
      <alignment horizontal="center"/>
      <protection locked="0"/>
    </xf>
    <xf numFmtId="0" fontId="21" fillId="2" borderId="0" xfId="1" applyFont="1" applyFill="1" applyAlignment="1" applyProtection="1">
      <alignment horizontal="center" vertical="center"/>
    </xf>
    <xf numFmtId="165" fontId="10" fillId="3" borderId="8" xfId="0" applyNumberFormat="1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0" fillId="5" borderId="41" xfId="0" applyFill="1" applyBorder="1" applyAlignment="1" applyProtection="1">
      <alignment horizontal="center"/>
    </xf>
    <xf numFmtId="0" fontId="0" fillId="5" borderId="42" xfId="0" applyFill="1" applyBorder="1" applyAlignment="1" applyProtection="1">
      <alignment horizontal="center"/>
    </xf>
    <xf numFmtId="0" fontId="0" fillId="5" borderId="35" xfId="0" applyFill="1" applyBorder="1" applyAlignment="1" applyProtection="1">
      <alignment horizontal="center"/>
    </xf>
    <xf numFmtId="0" fontId="0" fillId="5" borderId="43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44" xfId="0" applyFill="1" applyBorder="1" applyAlignment="1" applyProtection="1">
      <alignment horizontal="center"/>
    </xf>
    <xf numFmtId="0" fontId="0" fillId="5" borderId="45" xfId="0" applyFill="1" applyBorder="1" applyAlignment="1" applyProtection="1">
      <alignment horizontal="center"/>
    </xf>
    <xf numFmtId="0" fontId="0" fillId="5" borderId="46" xfId="0" applyFill="1" applyBorder="1" applyAlignment="1" applyProtection="1">
      <alignment horizontal="center"/>
    </xf>
    <xf numFmtId="0" fontId="0" fillId="5" borderId="47" xfId="0" applyFill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center" vertical="center"/>
    </xf>
    <xf numFmtId="164" fontId="4" fillId="5" borderId="9" xfId="0" applyNumberFormat="1" applyFont="1" applyFill="1" applyBorder="1" applyAlignment="1" applyProtection="1">
      <alignment horizontal="center"/>
      <protection locked="0"/>
    </xf>
    <xf numFmtId="164" fontId="4" fillId="5" borderId="10" xfId="0" applyNumberFormat="1" applyFont="1" applyFill="1" applyBorder="1" applyAlignment="1" applyProtection="1">
      <alignment horizontal="center"/>
      <protection locked="0"/>
    </xf>
    <xf numFmtId="164" fontId="4" fillId="7" borderId="12" xfId="0" applyNumberFormat="1" applyFont="1" applyFill="1" applyBorder="1" applyAlignment="1">
      <alignment horizontal="center"/>
    </xf>
    <xf numFmtId="164" fontId="4" fillId="7" borderId="13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6" fontId="16" fillId="5" borderId="12" xfId="0" applyNumberFormat="1" applyFont="1" applyFill="1" applyBorder="1" applyAlignment="1" applyProtection="1">
      <alignment horizontal="center" vertical="center"/>
    </xf>
    <xf numFmtId="166" fontId="16" fillId="5" borderId="16" xfId="0" applyNumberFormat="1" applyFont="1" applyFill="1" applyBorder="1" applyAlignment="1" applyProtection="1">
      <alignment horizontal="center" vertical="center"/>
    </xf>
    <xf numFmtId="166" fontId="16" fillId="5" borderId="13" xfId="0" applyNumberFormat="1" applyFont="1" applyFill="1" applyBorder="1" applyAlignment="1" applyProtection="1">
      <alignment horizontal="center" vertical="center"/>
    </xf>
    <xf numFmtId="166" fontId="16" fillId="5" borderId="14" xfId="0" applyNumberFormat="1" applyFont="1" applyFill="1" applyBorder="1" applyAlignment="1" applyProtection="1">
      <alignment horizontal="center" vertical="center"/>
    </xf>
    <xf numFmtId="166" fontId="16" fillId="5" borderId="17" xfId="0" applyNumberFormat="1" applyFont="1" applyFill="1" applyBorder="1" applyAlignment="1" applyProtection="1">
      <alignment horizontal="center" vertical="center"/>
    </xf>
    <xf numFmtId="0" fontId="14" fillId="5" borderId="9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4" fillId="5" borderId="16" xfId="0" applyFont="1" applyFill="1" applyBorder="1" applyAlignment="1" applyProtection="1">
      <alignment horizontal="center" vertical="center"/>
    </xf>
    <xf numFmtId="0" fontId="4" fillId="5" borderId="17" xfId="0" applyFont="1" applyFill="1" applyBorder="1" applyAlignment="1" applyProtection="1">
      <alignment horizontal="center" vertical="center"/>
    </xf>
    <xf numFmtId="10" fontId="4" fillId="5" borderId="19" xfId="0" applyNumberFormat="1" applyFont="1" applyFill="1" applyBorder="1" applyAlignment="1" applyProtection="1">
      <alignment horizontal="center" vertical="center"/>
    </xf>
    <xf numFmtId="10" fontId="4" fillId="5" borderId="20" xfId="0" applyNumberFormat="1" applyFont="1" applyFill="1" applyBorder="1" applyAlignment="1" applyProtection="1">
      <alignment horizontal="center" vertical="center"/>
    </xf>
    <xf numFmtId="168" fontId="4" fillId="5" borderId="19" xfId="0" applyNumberFormat="1" applyFont="1" applyFill="1" applyBorder="1" applyAlignment="1" applyProtection="1">
      <alignment horizontal="center" vertical="center"/>
    </xf>
    <xf numFmtId="168" fontId="4" fillId="5" borderId="20" xfId="0" applyNumberFormat="1" applyFont="1" applyFill="1" applyBorder="1" applyAlignment="1" applyProtection="1">
      <alignment horizontal="center" vertical="center"/>
    </xf>
    <xf numFmtId="166" fontId="16" fillId="5" borderId="18" xfId="0" applyNumberFormat="1" applyFont="1" applyFill="1" applyBorder="1" applyAlignment="1" applyProtection="1">
      <alignment horizontal="center" vertical="center"/>
    </xf>
    <xf numFmtId="166" fontId="16" fillId="5" borderId="0" xfId="0" applyNumberFormat="1" applyFont="1" applyFill="1" applyBorder="1" applyAlignment="1" applyProtection="1">
      <alignment horizontal="center" vertical="center"/>
    </xf>
    <xf numFmtId="166" fontId="16" fillId="5" borderId="25" xfId="0" applyNumberFormat="1" applyFont="1" applyFill="1" applyBorder="1" applyAlignment="1" applyProtection="1">
      <alignment horizontal="center" vertical="center"/>
    </xf>
    <xf numFmtId="166" fontId="16" fillId="5" borderId="15" xfId="0" applyNumberFormat="1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0" fontId="14" fillId="5" borderId="16" xfId="0" applyFont="1" applyFill="1" applyBorder="1" applyAlignment="1" applyProtection="1">
      <alignment horizontal="center" vertical="center"/>
    </xf>
    <xf numFmtId="0" fontId="20" fillId="3" borderId="0" xfId="1" applyFont="1" applyFill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15" fillId="5" borderId="13" xfId="0" applyFont="1" applyFill="1" applyBorder="1" applyAlignment="1" applyProtection="1">
      <alignment horizontal="left" vertical="center"/>
    </xf>
    <xf numFmtId="0" fontId="15" fillId="5" borderId="15" xfId="0" applyFont="1" applyFill="1" applyBorder="1" applyAlignment="1" applyProtection="1">
      <alignment horizontal="left" vertical="center"/>
    </xf>
    <xf numFmtId="168" fontId="15" fillId="5" borderId="12" xfId="0" applyNumberFormat="1" applyFont="1" applyFill="1" applyBorder="1" applyAlignment="1" applyProtection="1">
      <alignment horizontal="center" vertical="center"/>
    </xf>
    <xf numFmtId="168" fontId="15" fillId="5" borderId="18" xfId="0" applyNumberFormat="1" applyFont="1" applyFill="1" applyBorder="1" applyAlignment="1" applyProtection="1">
      <alignment horizontal="center" vertical="center"/>
    </xf>
    <xf numFmtId="10" fontId="15" fillId="5" borderId="19" xfId="0" applyNumberFormat="1" applyFont="1" applyFill="1" applyBorder="1" applyAlignment="1" applyProtection="1">
      <alignment horizontal="center" vertical="center"/>
    </xf>
    <xf numFmtId="10" fontId="15" fillId="5" borderId="20" xfId="0" applyNumberFormat="1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0" fontId="10" fillId="3" borderId="30" xfId="0" applyNumberFormat="1" applyFont="1" applyFill="1" applyBorder="1" applyAlignment="1">
      <alignment horizontal="center" vertical="center"/>
    </xf>
    <xf numFmtId="10" fontId="10" fillId="3" borderId="31" xfId="0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5" fontId="10" fillId="3" borderId="7" xfId="0" applyNumberFormat="1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2" fontId="1" fillId="3" borderId="26" xfId="0" applyNumberFormat="1" applyFont="1" applyFill="1" applyBorder="1" applyAlignment="1">
      <alignment horizontal="center" vertical="center" wrapText="1"/>
    </xf>
    <xf numFmtId="2" fontId="1" fillId="3" borderId="2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68" fontId="7" fillId="0" borderId="26" xfId="0" applyNumberFormat="1" applyFont="1" applyFill="1" applyBorder="1" applyAlignment="1" applyProtection="1">
      <alignment horizontal="center" vertical="center"/>
    </xf>
    <xf numFmtId="168" fontId="7" fillId="0" borderId="20" xfId="0" applyNumberFormat="1" applyFont="1" applyFill="1" applyBorder="1" applyAlignment="1" applyProtection="1">
      <alignment horizontal="center" vertical="center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7" fillId="6" borderId="26" xfId="0" applyFont="1" applyFill="1" applyBorder="1" applyAlignment="1" applyProtection="1">
      <alignment horizontal="center" vertical="center"/>
    </xf>
    <xf numFmtId="0" fontId="7" fillId="6" borderId="20" xfId="0" applyFont="1" applyFill="1" applyBorder="1" applyAlignment="1" applyProtection="1">
      <alignment horizontal="center" vertical="center"/>
    </xf>
    <xf numFmtId="166" fontId="7" fillId="6" borderId="26" xfId="0" applyNumberFormat="1" applyFont="1" applyFill="1" applyBorder="1" applyAlignment="1" applyProtection="1">
      <alignment horizontal="center" vertical="center"/>
      <protection locked="0"/>
    </xf>
    <xf numFmtId="166" fontId="7" fillId="6" borderId="20" xfId="0" applyNumberFormat="1" applyFont="1" applyFill="1" applyBorder="1" applyAlignment="1" applyProtection="1">
      <alignment horizontal="center" vertical="center"/>
      <protection locked="0"/>
    </xf>
    <xf numFmtId="167" fontId="7" fillId="6" borderId="26" xfId="0" applyNumberFormat="1" applyFont="1" applyFill="1" applyBorder="1" applyAlignment="1" applyProtection="1">
      <alignment horizontal="center" vertical="center"/>
      <protection locked="0"/>
    </xf>
    <xf numFmtId="167" fontId="7" fillId="6" borderId="20" xfId="0" applyNumberFormat="1" applyFont="1" applyFill="1" applyBorder="1" applyAlignment="1" applyProtection="1">
      <alignment horizontal="center" vertical="center"/>
      <protection locked="0"/>
    </xf>
    <xf numFmtId="49" fontId="7" fillId="6" borderId="26" xfId="0" applyNumberFormat="1" applyFont="1" applyFill="1" applyBorder="1" applyAlignment="1" applyProtection="1">
      <alignment horizontal="center" vertical="center"/>
      <protection locked="0"/>
    </xf>
    <xf numFmtId="49" fontId="7" fillId="6" borderId="20" xfId="0" applyNumberFormat="1" applyFont="1" applyFill="1" applyBorder="1" applyAlignment="1" applyProtection="1">
      <alignment horizontal="center" vertical="center"/>
      <protection locked="0"/>
    </xf>
    <xf numFmtId="1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169" fontId="7" fillId="0" borderId="26" xfId="0" applyNumberFormat="1" applyFont="1" applyFill="1" applyBorder="1" applyAlignment="1" applyProtection="1">
      <alignment horizontal="center" vertical="center"/>
      <protection locked="0"/>
    </xf>
    <xf numFmtId="169" fontId="7" fillId="0" borderId="20" xfId="0" applyNumberFormat="1" applyFont="1" applyFill="1" applyBorder="1" applyAlignment="1" applyProtection="1">
      <alignment horizontal="center" vertical="center"/>
      <protection locked="0"/>
    </xf>
    <xf numFmtId="2" fontId="7" fillId="0" borderId="26" xfId="0" applyNumberFormat="1" applyFont="1" applyFill="1" applyBorder="1" applyAlignment="1" applyProtection="1">
      <alignment horizontal="center" vertical="center"/>
      <protection locked="0"/>
    </xf>
    <xf numFmtId="2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166" fontId="7" fillId="0" borderId="26" xfId="0" applyNumberFormat="1" applyFont="1" applyFill="1" applyBorder="1" applyAlignment="1" applyProtection="1">
      <alignment horizontal="center" vertical="center"/>
      <protection locked="0"/>
    </xf>
    <xf numFmtId="166" fontId="7" fillId="0" borderId="20" xfId="0" applyNumberFormat="1" applyFont="1" applyFill="1" applyBorder="1" applyAlignment="1" applyProtection="1">
      <alignment horizontal="center" vertical="center"/>
      <protection locked="0"/>
    </xf>
    <xf numFmtId="167" fontId="7" fillId="0" borderId="26" xfId="0" applyNumberFormat="1" applyFont="1" applyFill="1" applyBorder="1" applyAlignment="1" applyProtection="1">
      <alignment horizontal="center" vertical="center"/>
      <protection locked="0"/>
    </xf>
    <xf numFmtId="167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0" borderId="18" xfId="0" applyNumberFormat="1" applyFont="1" applyFill="1" applyBorder="1" applyAlignment="1" applyProtection="1">
      <alignment horizontal="center" vertical="center"/>
      <protection locked="0"/>
    </xf>
    <xf numFmtId="1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</xf>
    <xf numFmtId="1" fontId="7" fillId="6" borderId="18" xfId="0" applyNumberFormat="1" applyFont="1" applyFill="1" applyBorder="1" applyAlignment="1" applyProtection="1">
      <alignment horizontal="center" vertical="center"/>
      <protection locked="0"/>
    </xf>
    <xf numFmtId="1" fontId="7" fillId="6" borderId="14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center" vertical="center"/>
    </xf>
    <xf numFmtId="1" fontId="7" fillId="6" borderId="26" xfId="0" applyNumberFormat="1" applyFont="1" applyFill="1" applyBorder="1" applyAlignment="1" applyProtection="1">
      <alignment horizontal="center" vertical="center"/>
      <protection locked="0"/>
    </xf>
    <xf numFmtId="1" fontId="7" fillId="6" borderId="20" xfId="0" applyNumberFormat="1" applyFont="1" applyFill="1" applyBorder="1" applyAlignment="1" applyProtection="1">
      <alignment horizontal="center" vertical="center"/>
      <protection locked="0"/>
    </xf>
    <xf numFmtId="2" fontId="7" fillId="6" borderId="26" xfId="0" applyNumberFormat="1" applyFont="1" applyFill="1" applyBorder="1" applyAlignment="1" applyProtection="1">
      <alignment horizontal="center" vertical="center"/>
      <protection locked="0"/>
    </xf>
    <xf numFmtId="2" fontId="7" fillId="6" borderId="20" xfId="0" applyNumberFormat="1" applyFont="1" applyFill="1" applyBorder="1" applyAlignment="1" applyProtection="1">
      <alignment horizontal="center" vertical="center"/>
      <protection locked="0"/>
    </xf>
    <xf numFmtId="168" fontId="7" fillId="6" borderId="26" xfId="0" applyNumberFormat="1" applyFont="1" applyFill="1" applyBorder="1" applyAlignment="1" applyProtection="1">
      <alignment horizontal="center" vertical="center"/>
    </xf>
    <xf numFmtId="168" fontId="7" fillId="6" borderId="20" xfId="0" applyNumberFormat="1" applyFont="1" applyFill="1" applyBorder="1" applyAlignment="1" applyProtection="1">
      <alignment horizontal="center" vertical="center"/>
    </xf>
    <xf numFmtId="49" fontId="7" fillId="6" borderId="27" xfId="0" applyNumberFormat="1" applyFont="1" applyFill="1" applyBorder="1" applyAlignment="1" applyProtection="1">
      <alignment horizontal="center" vertical="center"/>
      <protection locked="0"/>
    </xf>
    <xf numFmtId="49" fontId="7" fillId="6" borderId="22" xfId="0" applyNumberFormat="1" applyFont="1" applyFill="1" applyBorder="1" applyAlignment="1" applyProtection="1">
      <alignment horizontal="center" vertical="center"/>
      <protection locked="0"/>
    </xf>
    <xf numFmtId="0" fontId="7" fillId="6" borderId="23" xfId="0" applyNumberFormat="1" applyFont="1" applyFill="1" applyBorder="1" applyAlignment="1" applyProtection="1">
      <alignment horizontal="left" vertical="center" wrapText="1"/>
      <protection locked="0"/>
    </xf>
    <xf numFmtId="0" fontId="7" fillId="6" borderId="24" xfId="0" applyNumberFormat="1" applyFont="1" applyFill="1" applyBorder="1" applyAlignment="1" applyProtection="1">
      <alignment horizontal="left" vertical="center" wrapText="1"/>
      <protection locked="0"/>
    </xf>
    <xf numFmtId="169" fontId="7" fillId="6" borderId="26" xfId="0" applyNumberFormat="1" applyFont="1" applyFill="1" applyBorder="1" applyAlignment="1" applyProtection="1">
      <alignment horizontal="center" vertical="center"/>
      <protection locked="0"/>
    </xf>
    <xf numFmtId="169" fontId="7" fillId="6" borderId="20" xfId="0" applyNumberFormat="1" applyFont="1" applyFill="1" applyBorder="1" applyAlignment="1" applyProtection="1">
      <alignment horizontal="center" vertical="center"/>
      <protection locked="0"/>
    </xf>
    <xf numFmtId="169" fontId="8" fillId="5" borderId="19" xfId="0" applyNumberFormat="1" applyFont="1" applyFill="1" applyBorder="1" applyAlignment="1" applyProtection="1">
      <alignment horizontal="center" vertical="center"/>
    </xf>
    <xf numFmtId="169" fontId="8" fillId="5" borderId="20" xfId="0" applyNumberFormat="1" applyFont="1" applyFill="1" applyBorder="1" applyAlignment="1" applyProtection="1">
      <alignment horizontal="center" vertical="center"/>
    </xf>
    <xf numFmtId="168" fontId="8" fillId="5" borderId="19" xfId="0" applyNumberFormat="1" applyFont="1" applyFill="1" applyBorder="1" applyAlignment="1" applyProtection="1">
      <alignment horizontal="center" vertical="center"/>
    </xf>
    <xf numFmtId="168" fontId="8" fillId="5" borderId="20" xfId="0" applyNumberFormat="1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8" fontId="10" fillId="3" borderId="5" xfId="0" applyNumberFormat="1" applyFont="1" applyFill="1" applyBorder="1" applyAlignment="1">
      <alignment horizontal="center" vertical="center"/>
    </xf>
    <xf numFmtId="168" fontId="10" fillId="3" borderId="39" xfId="0" applyNumberFormat="1" applyFont="1" applyFill="1" applyBorder="1" applyAlignment="1">
      <alignment horizontal="center" vertical="center"/>
    </xf>
    <xf numFmtId="168" fontId="10" fillId="3" borderId="1" xfId="0" applyNumberFormat="1" applyFont="1" applyFill="1" applyBorder="1" applyAlignment="1">
      <alignment horizontal="center" vertical="center"/>
    </xf>
    <xf numFmtId="168" fontId="10" fillId="3" borderId="7" xfId="0" applyNumberFormat="1" applyFont="1" applyFill="1" applyBorder="1" applyAlignment="1">
      <alignment horizontal="center" vertical="center"/>
    </xf>
    <xf numFmtId="168" fontId="10" fillId="3" borderId="40" xfId="0" applyNumberFormat="1" applyFont="1" applyFill="1" applyBorder="1" applyAlignment="1">
      <alignment horizontal="center" vertical="center"/>
    </xf>
    <xf numFmtId="168" fontId="10" fillId="3" borderId="28" xfId="0" applyNumberFormat="1" applyFont="1" applyFill="1" applyBorder="1" applyAlignment="1">
      <alignment horizontal="center" vertical="center"/>
    </xf>
    <xf numFmtId="10" fontId="10" fillId="3" borderId="1" xfId="0" applyNumberFormat="1" applyFont="1" applyFill="1" applyBorder="1" applyAlignment="1">
      <alignment horizontal="center" vertical="center"/>
    </xf>
    <xf numFmtId="10" fontId="10" fillId="3" borderId="6" xfId="0" applyNumberFormat="1" applyFont="1" applyFill="1" applyBorder="1" applyAlignment="1">
      <alignment horizontal="center" vertical="center"/>
    </xf>
    <xf numFmtId="10" fontId="10" fillId="3" borderId="28" xfId="0" applyNumberFormat="1" applyFont="1" applyFill="1" applyBorder="1" applyAlignment="1">
      <alignment horizontal="center" vertical="center"/>
    </xf>
    <xf numFmtId="10" fontId="10" fillId="3" borderId="8" xfId="0" applyNumberFormat="1" applyFont="1" applyFill="1" applyBorder="1" applyAlignment="1">
      <alignment horizontal="center" vertical="center"/>
    </xf>
    <xf numFmtId="0" fontId="12" fillId="3" borderId="0" xfId="1" applyFont="1" applyFill="1" applyAlignment="1" applyProtection="1">
      <alignment horizontal="center"/>
    </xf>
    <xf numFmtId="0" fontId="13" fillId="3" borderId="0" xfId="1" applyFont="1" applyFill="1" applyAlignment="1" applyProtection="1">
      <alignment horizontal="center"/>
    </xf>
    <xf numFmtId="170" fontId="10" fillId="3" borderId="7" xfId="0" applyNumberFormat="1" applyFont="1" applyFill="1" applyBorder="1" applyAlignment="1" applyProtection="1">
      <alignment horizontal="center" vertical="center"/>
    </xf>
    <xf numFmtId="170" fontId="10" fillId="3" borderId="40" xfId="0" applyNumberFormat="1" applyFont="1" applyFill="1" applyBorder="1" applyAlignment="1" applyProtection="1">
      <alignment horizontal="center" vertical="center"/>
    </xf>
    <xf numFmtId="170" fontId="10" fillId="3" borderId="28" xfId="0" applyNumberFormat="1" applyFont="1" applyFill="1" applyBorder="1" applyAlignment="1" applyProtection="1">
      <alignment horizontal="center" vertical="center"/>
    </xf>
    <xf numFmtId="170" fontId="10" fillId="3" borderId="37" xfId="0" applyNumberFormat="1" applyFont="1" applyFill="1" applyBorder="1" applyAlignment="1" applyProtection="1">
      <alignment horizontal="center" vertical="center"/>
    </xf>
    <xf numFmtId="170" fontId="10" fillId="3" borderId="34" xfId="0" applyNumberFormat="1" applyFont="1" applyFill="1" applyBorder="1" applyAlignment="1" applyProtection="1">
      <alignment horizontal="center" vertical="center"/>
    </xf>
    <xf numFmtId="172" fontId="4" fillId="5" borderId="9" xfId="0" applyNumberFormat="1" applyFont="1" applyFill="1" applyBorder="1" applyAlignment="1" applyProtection="1">
      <alignment horizontal="center" vertical="center"/>
    </xf>
    <xf numFmtId="172" fontId="4" fillId="5" borderId="12" xfId="0" applyNumberFormat="1" applyFont="1" applyFill="1" applyBorder="1" applyAlignment="1" applyProtection="1">
      <alignment horizontal="center" vertical="center"/>
    </xf>
    <xf numFmtId="172" fontId="4" fillId="5" borderId="14" xfId="0" applyNumberFormat="1" applyFont="1" applyFill="1" applyBorder="1" applyAlignment="1" applyProtection="1">
      <alignment horizontal="center" vertical="center"/>
    </xf>
    <xf numFmtId="172" fontId="15" fillId="5" borderId="12" xfId="0" applyNumberFormat="1" applyFont="1" applyFill="1" applyBorder="1" applyAlignment="1" applyProtection="1">
      <alignment horizontal="center" vertical="center"/>
    </xf>
    <xf numFmtId="172" fontId="15" fillId="5" borderId="14" xfId="0" applyNumberFormat="1" applyFont="1" applyFill="1" applyBorder="1" applyAlignment="1" applyProtection="1">
      <alignment horizontal="center" vertical="center"/>
    </xf>
    <xf numFmtId="170" fontId="10" fillId="3" borderId="29" xfId="0" applyNumberFormat="1" applyFont="1" applyFill="1" applyBorder="1" applyAlignment="1">
      <alignment horizontal="center" vertical="center"/>
    </xf>
    <xf numFmtId="170" fontId="10" fillId="3" borderId="35" xfId="0" applyNumberFormat="1" applyFont="1" applyFill="1" applyBorder="1" applyAlignment="1">
      <alignment horizontal="center" vertical="center"/>
    </xf>
    <xf numFmtId="170" fontId="10" fillId="3" borderId="30" xfId="0" applyNumberFormat="1" applyFont="1" applyFill="1" applyBorder="1" applyAlignment="1">
      <alignment horizontal="center" vertical="center"/>
    </xf>
    <xf numFmtId="170" fontId="10" fillId="3" borderId="7" xfId="0" applyNumberFormat="1" applyFont="1" applyFill="1" applyBorder="1" applyAlignment="1">
      <alignment horizontal="center" vertical="center"/>
    </xf>
    <xf numFmtId="170" fontId="10" fillId="3" borderId="37" xfId="0" applyNumberFormat="1" applyFont="1" applyFill="1" applyBorder="1" applyAlignment="1">
      <alignment horizontal="center" vertical="center"/>
    </xf>
    <xf numFmtId="170" fontId="10" fillId="3" borderId="34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36"/>
      <color rgb="FF00006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2"/>
  <c:chart>
    <c:title>
      <c:tx>
        <c:rich>
          <a:bodyPr/>
          <a:lstStyle/>
          <a:p>
            <a:pPr>
              <a:defRPr/>
            </a:pPr>
            <a:r>
              <a:rPr lang="en-US"/>
              <a:t>GRÁFICO - LUCRO POR ESTRATÉGIA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178225255751808"/>
          <c:y val="9.4842096350859592E-2"/>
          <c:w val="0.67554200607784765"/>
          <c:h val="0.8836525273050545"/>
        </c:manualLayout>
      </c:layout>
      <c:pieChart>
        <c:varyColors val="1"/>
        <c:ser>
          <c:idx val="0"/>
          <c:order val="0"/>
          <c:tx>
            <c:strRef>
              <c:f>REL!$X$8</c:f>
              <c:strCache>
                <c:ptCount val="1"/>
                <c:pt idx="0">
                  <c:v>LUCRO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REL!$Y$7:$AH$7</c:f>
              <c:strCache>
                <c:ptCount val="10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</c:strCache>
            </c:strRef>
          </c:cat>
          <c:val>
            <c:numRef>
              <c:f>REL!$Y$8:$AH$8</c:f>
              <c:numCache>
                <c:formatCode>0.00</c:formatCode>
                <c:ptCount val="10"/>
                <c:pt idx="0" formatCode="0.00_ ;[Red]\-0.00\ ">
                  <c:v>0.01</c:v>
                </c:pt>
                <c:pt idx="1">
                  <c:v>0.01</c:v>
                </c:pt>
                <c:pt idx="2" formatCode="[$$-409]#,##0.00_ ;[Red]\-[$$-409]#,##0.00\ ">
                  <c:v>0.01</c:v>
                </c:pt>
                <c:pt idx="3">
                  <c:v>0.01</c:v>
                </c:pt>
                <c:pt idx="4" formatCode="General">
                  <c:v>0.01</c:v>
                </c:pt>
                <c:pt idx="5" formatCode="General">
                  <c:v>0.01</c:v>
                </c:pt>
                <c:pt idx="6" formatCode="General">
                  <c:v>0.01</c:v>
                </c:pt>
                <c:pt idx="7" formatCode="General">
                  <c:v>0.01</c:v>
                </c:pt>
                <c:pt idx="8" formatCode="General">
                  <c:v>0.01</c:v>
                </c:pt>
                <c:pt idx="9" formatCode="General">
                  <c:v>0.01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solidFill>
      <a:schemeClr val="tx2">
        <a:lumMod val="50000"/>
      </a:schemeClr>
    </a:solidFill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57149</xdr:colOff>
      <xdr:row>3</xdr:row>
      <xdr:rowOff>9525</xdr:rowOff>
    </xdr:from>
    <xdr:to>
      <xdr:col>18</xdr:col>
      <xdr:colOff>9525</xdr:colOff>
      <xdr:row>4</xdr:row>
      <xdr:rowOff>0</xdr:rowOff>
    </xdr:to>
    <xdr:sp macro="" textlink="">
      <xdr:nvSpPr>
        <xdr:cNvPr id="5" name="Seta para a esquerda 4"/>
        <xdr:cNvSpPr/>
      </xdr:nvSpPr>
      <xdr:spPr>
        <a:xfrm>
          <a:off x="6353174" y="428625"/>
          <a:ext cx="790576" cy="219075"/>
        </a:xfrm>
        <a:prstGeom prst="leftArrow">
          <a:avLst/>
        </a:prstGeom>
        <a:solidFill>
          <a:sysClr val="window" lastClr="FFFFFF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900" b="0" cap="none" spc="0">
            <a:ln w="18415" cmpd="sng">
              <a:solidFill>
                <a:srgbClr val="FFFFFF"/>
              </a:solidFill>
              <a:prstDash val="solid"/>
            </a:ln>
            <a:solidFill>
              <a:sysClr val="windowText" lastClr="000000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16</xdr:col>
      <xdr:colOff>57149</xdr:colOff>
      <xdr:row>4</xdr:row>
      <xdr:rowOff>9525</xdr:rowOff>
    </xdr:from>
    <xdr:to>
      <xdr:col>18</xdr:col>
      <xdr:colOff>9525</xdr:colOff>
      <xdr:row>5</xdr:row>
      <xdr:rowOff>0</xdr:rowOff>
    </xdr:to>
    <xdr:sp macro="" textlink="">
      <xdr:nvSpPr>
        <xdr:cNvPr id="9" name="Seta para a esquerda 8"/>
        <xdr:cNvSpPr/>
      </xdr:nvSpPr>
      <xdr:spPr>
        <a:xfrm>
          <a:off x="6353174" y="657225"/>
          <a:ext cx="790576" cy="219075"/>
        </a:xfrm>
        <a:prstGeom prst="leftArrow">
          <a:avLst/>
        </a:prstGeom>
        <a:solidFill>
          <a:sysClr val="window" lastClr="FFFFFF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900" b="0" cap="none" spc="0">
            <a:ln w="18415" cmpd="sng">
              <a:solidFill>
                <a:srgbClr val="FFFFFF"/>
              </a:solidFill>
              <a:prstDash val="solid"/>
            </a:ln>
            <a:solidFill>
              <a:sysClr val="windowText" lastClr="000000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16</xdr:col>
      <xdr:colOff>66674</xdr:colOff>
      <xdr:row>5</xdr:row>
      <xdr:rowOff>0</xdr:rowOff>
    </xdr:from>
    <xdr:to>
      <xdr:col>18</xdr:col>
      <xdr:colOff>19050</xdr:colOff>
      <xdr:row>6</xdr:row>
      <xdr:rowOff>28575</xdr:rowOff>
    </xdr:to>
    <xdr:sp macro="" textlink="">
      <xdr:nvSpPr>
        <xdr:cNvPr id="12" name="Seta para a esquerda 11"/>
        <xdr:cNvSpPr/>
      </xdr:nvSpPr>
      <xdr:spPr>
        <a:xfrm>
          <a:off x="6362699" y="876300"/>
          <a:ext cx="790576" cy="219075"/>
        </a:xfrm>
        <a:prstGeom prst="leftArrow">
          <a:avLst/>
        </a:prstGeom>
        <a:solidFill>
          <a:sysClr val="window" lastClr="FFFFFF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900" b="0" cap="none" spc="0">
            <a:ln w="18415" cmpd="sng">
              <a:solidFill>
                <a:srgbClr val="FFFFFF"/>
              </a:solidFill>
              <a:prstDash val="solid"/>
            </a:ln>
            <a:solidFill>
              <a:sysClr val="windowText" lastClr="000000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171449</xdr:rowOff>
    </xdr:from>
    <xdr:to>
      <xdr:col>6</xdr:col>
      <xdr:colOff>209550</xdr:colOff>
      <xdr:row>9</xdr:row>
      <xdr:rowOff>97629</xdr:rowOff>
    </xdr:to>
    <xdr:pic>
      <xdr:nvPicPr>
        <xdr:cNvPr id="13" name="Imagem 12" descr="GT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361949"/>
          <a:ext cx="1971675" cy="1478755"/>
        </a:xfrm>
        <a:prstGeom prst="rect">
          <a:avLst/>
        </a:prstGeom>
      </xdr:spPr>
    </xdr:pic>
    <xdr:clientData/>
  </xdr:twoCellAnchor>
  <xdr:twoCellAnchor editAs="oneCell">
    <xdr:from>
      <xdr:col>3</xdr:col>
      <xdr:colOff>690785</xdr:colOff>
      <xdr:row>52</xdr:row>
      <xdr:rowOff>3822</xdr:rowOff>
    </xdr:from>
    <xdr:to>
      <xdr:col>5</xdr:col>
      <xdr:colOff>647700</xdr:colOff>
      <xdr:row>57</xdr:row>
      <xdr:rowOff>1528</xdr:rowOff>
    </xdr:to>
    <xdr:pic>
      <xdr:nvPicPr>
        <xdr:cNvPr id="6" name="Imagem 5" descr="LOGO-FFL-BRANCO-AZU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9860" y="7261872"/>
          <a:ext cx="1471390" cy="72160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2</xdr:row>
      <xdr:rowOff>171449</xdr:rowOff>
    </xdr:from>
    <xdr:to>
      <xdr:col>6</xdr:col>
      <xdr:colOff>209550</xdr:colOff>
      <xdr:row>9</xdr:row>
      <xdr:rowOff>97629</xdr:rowOff>
    </xdr:to>
    <xdr:pic>
      <xdr:nvPicPr>
        <xdr:cNvPr id="6" name="Imagem 5" descr="GT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361949"/>
          <a:ext cx="1971675" cy="1478755"/>
        </a:xfrm>
        <a:prstGeom prst="rect">
          <a:avLst/>
        </a:prstGeom>
      </xdr:spPr>
    </xdr:pic>
    <xdr:clientData/>
  </xdr:twoCellAnchor>
  <xdr:twoCellAnchor editAs="oneCell">
    <xdr:from>
      <xdr:col>3</xdr:col>
      <xdr:colOff>690785</xdr:colOff>
      <xdr:row>50</xdr:row>
      <xdr:rowOff>3822</xdr:rowOff>
    </xdr:from>
    <xdr:to>
      <xdr:col>5</xdr:col>
      <xdr:colOff>647700</xdr:colOff>
      <xdr:row>54</xdr:row>
      <xdr:rowOff>258703</xdr:rowOff>
    </xdr:to>
    <xdr:pic>
      <xdr:nvPicPr>
        <xdr:cNvPr id="3" name="Imagem 2" descr="LOGO-FFL-BRANCO-AZU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9860" y="7261872"/>
          <a:ext cx="1471390" cy="72160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2</xdr:row>
      <xdr:rowOff>171449</xdr:rowOff>
    </xdr:from>
    <xdr:to>
      <xdr:col>6</xdr:col>
      <xdr:colOff>209550</xdr:colOff>
      <xdr:row>9</xdr:row>
      <xdr:rowOff>97629</xdr:rowOff>
    </xdr:to>
    <xdr:pic>
      <xdr:nvPicPr>
        <xdr:cNvPr id="6" name="Imagem 5" descr="GT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361949"/>
          <a:ext cx="1971675" cy="1478755"/>
        </a:xfrm>
        <a:prstGeom prst="rect">
          <a:avLst/>
        </a:prstGeom>
      </xdr:spPr>
    </xdr:pic>
    <xdr:clientData/>
  </xdr:twoCellAnchor>
  <xdr:twoCellAnchor editAs="oneCell">
    <xdr:from>
      <xdr:col>3</xdr:col>
      <xdr:colOff>690785</xdr:colOff>
      <xdr:row>50</xdr:row>
      <xdr:rowOff>3822</xdr:rowOff>
    </xdr:from>
    <xdr:to>
      <xdr:col>5</xdr:col>
      <xdr:colOff>647700</xdr:colOff>
      <xdr:row>54</xdr:row>
      <xdr:rowOff>258703</xdr:rowOff>
    </xdr:to>
    <xdr:pic>
      <xdr:nvPicPr>
        <xdr:cNvPr id="4" name="Imagem 3" descr="LOGO-FFL-BRANCO-AZU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9860" y="7261872"/>
          <a:ext cx="1471390" cy="72160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2</xdr:row>
      <xdr:rowOff>171449</xdr:rowOff>
    </xdr:from>
    <xdr:to>
      <xdr:col>6</xdr:col>
      <xdr:colOff>209550</xdr:colOff>
      <xdr:row>9</xdr:row>
      <xdr:rowOff>97629</xdr:rowOff>
    </xdr:to>
    <xdr:pic>
      <xdr:nvPicPr>
        <xdr:cNvPr id="6" name="Imagem 5" descr="GT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361949"/>
          <a:ext cx="1971675" cy="1478755"/>
        </a:xfrm>
        <a:prstGeom prst="rect">
          <a:avLst/>
        </a:prstGeom>
      </xdr:spPr>
    </xdr:pic>
    <xdr:clientData/>
  </xdr:twoCellAnchor>
  <xdr:twoCellAnchor editAs="oneCell">
    <xdr:from>
      <xdr:col>3</xdr:col>
      <xdr:colOff>690785</xdr:colOff>
      <xdr:row>50</xdr:row>
      <xdr:rowOff>3822</xdr:rowOff>
    </xdr:from>
    <xdr:to>
      <xdr:col>5</xdr:col>
      <xdr:colOff>647700</xdr:colOff>
      <xdr:row>54</xdr:row>
      <xdr:rowOff>258703</xdr:rowOff>
    </xdr:to>
    <xdr:pic>
      <xdr:nvPicPr>
        <xdr:cNvPr id="3" name="Imagem 2" descr="LOGO-FFL-BRANCO-AZU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9860" y="7261872"/>
          <a:ext cx="1471390" cy="721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47626</xdr:colOff>
      <xdr:row>6</xdr:row>
      <xdr:rowOff>123824</xdr:rowOff>
    </xdr:from>
    <xdr:to>
      <xdr:col>29</xdr:col>
      <xdr:colOff>190501</xdr:colOff>
      <xdr:row>52</xdr:row>
      <xdr:rowOff>38099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533400</xdr:colOff>
      <xdr:row>2</xdr:row>
      <xdr:rowOff>171449</xdr:rowOff>
    </xdr:from>
    <xdr:to>
      <xdr:col>6</xdr:col>
      <xdr:colOff>209550</xdr:colOff>
      <xdr:row>9</xdr:row>
      <xdr:rowOff>97629</xdr:rowOff>
    </xdr:to>
    <xdr:pic>
      <xdr:nvPicPr>
        <xdr:cNvPr id="9" name="Imagem 8" descr="GT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2475" y="361949"/>
          <a:ext cx="1971675" cy="1478755"/>
        </a:xfrm>
        <a:prstGeom prst="rect">
          <a:avLst/>
        </a:prstGeom>
      </xdr:spPr>
    </xdr:pic>
    <xdr:clientData/>
  </xdr:twoCellAnchor>
  <xdr:twoCellAnchor editAs="oneCell">
    <xdr:from>
      <xdr:col>3</xdr:col>
      <xdr:colOff>690785</xdr:colOff>
      <xdr:row>50</xdr:row>
      <xdr:rowOff>3822</xdr:rowOff>
    </xdr:from>
    <xdr:to>
      <xdr:col>5</xdr:col>
      <xdr:colOff>647700</xdr:colOff>
      <xdr:row>55</xdr:row>
      <xdr:rowOff>1528</xdr:rowOff>
    </xdr:to>
    <xdr:pic>
      <xdr:nvPicPr>
        <xdr:cNvPr id="4" name="Imagem 3" descr="LOGO-FFL-BRANCO-AZU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09860" y="7261872"/>
          <a:ext cx="1471390" cy="7216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2</xdr:row>
      <xdr:rowOff>171449</xdr:rowOff>
    </xdr:from>
    <xdr:to>
      <xdr:col>6</xdr:col>
      <xdr:colOff>209550</xdr:colOff>
      <xdr:row>9</xdr:row>
      <xdr:rowOff>97629</xdr:rowOff>
    </xdr:to>
    <xdr:pic>
      <xdr:nvPicPr>
        <xdr:cNvPr id="6" name="Imagem 5" descr="GT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361949"/>
          <a:ext cx="1971675" cy="1478755"/>
        </a:xfrm>
        <a:prstGeom prst="rect">
          <a:avLst/>
        </a:prstGeom>
      </xdr:spPr>
    </xdr:pic>
    <xdr:clientData/>
  </xdr:twoCellAnchor>
  <xdr:twoCellAnchor editAs="oneCell">
    <xdr:from>
      <xdr:col>3</xdr:col>
      <xdr:colOff>690785</xdr:colOff>
      <xdr:row>50</xdr:row>
      <xdr:rowOff>3822</xdr:rowOff>
    </xdr:from>
    <xdr:to>
      <xdr:col>5</xdr:col>
      <xdr:colOff>647700</xdr:colOff>
      <xdr:row>54</xdr:row>
      <xdr:rowOff>258703</xdr:rowOff>
    </xdr:to>
    <xdr:pic>
      <xdr:nvPicPr>
        <xdr:cNvPr id="3" name="Imagem 2" descr="LOGO-FFL-BRANCO-AZU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9860" y="7261872"/>
          <a:ext cx="1471390" cy="7216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2</xdr:row>
      <xdr:rowOff>171449</xdr:rowOff>
    </xdr:from>
    <xdr:to>
      <xdr:col>6</xdr:col>
      <xdr:colOff>209550</xdr:colOff>
      <xdr:row>9</xdr:row>
      <xdr:rowOff>97629</xdr:rowOff>
    </xdr:to>
    <xdr:pic>
      <xdr:nvPicPr>
        <xdr:cNvPr id="6" name="Imagem 5" descr="GT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361949"/>
          <a:ext cx="1971675" cy="1478755"/>
        </a:xfrm>
        <a:prstGeom prst="rect">
          <a:avLst/>
        </a:prstGeom>
      </xdr:spPr>
    </xdr:pic>
    <xdr:clientData/>
  </xdr:twoCellAnchor>
  <xdr:twoCellAnchor editAs="oneCell">
    <xdr:from>
      <xdr:col>3</xdr:col>
      <xdr:colOff>690785</xdr:colOff>
      <xdr:row>50</xdr:row>
      <xdr:rowOff>3822</xdr:rowOff>
    </xdr:from>
    <xdr:to>
      <xdr:col>5</xdr:col>
      <xdr:colOff>647700</xdr:colOff>
      <xdr:row>54</xdr:row>
      <xdr:rowOff>258703</xdr:rowOff>
    </xdr:to>
    <xdr:pic>
      <xdr:nvPicPr>
        <xdr:cNvPr id="3" name="Imagem 2" descr="LOGO-FFL-BRANCO-AZU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9860" y="7261872"/>
          <a:ext cx="1471390" cy="7216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2</xdr:row>
      <xdr:rowOff>171449</xdr:rowOff>
    </xdr:from>
    <xdr:to>
      <xdr:col>6</xdr:col>
      <xdr:colOff>209550</xdr:colOff>
      <xdr:row>9</xdr:row>
      <xdr:rowOff>97629</xdr:rowOff>
    </xdr:to>
    <xdr:pic>
      <xdr:nvPicPr>
        <xdr:cNvPr id="6" name="Imagem 5" descr="GT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361949"/>
          <a:ext cx="1971675" cy="1478755"/>
        </a:xfrm>
        <a:prstGeom prst="rect">
          <a:avLst/>
        </a:prstGeom>
      </xdr:spPr>
    </xdr:pic>
    <xdr:clientData/>
  </xdr:twoCellAnchor>
  <xdr:twoCellAnchor editAs="oneCell">
    <xdr:from>
      <xdr:col>3</xdr:col>
      <xdr:colOff>690785</xdr:colOff>
      <xdr:row>50</xdr:row>
      <xdr:rowOff>3822</xdr:rowOff>
    </xdr:from>
    <xdr:to>
      <xdr:col>5</xdr:col>
      <xdr:colOff>647700</xdr:colOff>
      <xdr:row>54</xdr:row>
      <xdr:rowOff>258703</xdr:rowOff>
    </xdr:to>
    <xdr:pic>
      <xdr:nvPicPr>
        <xdr:cNvPr id="3" name="Imagem 2" descr="LOGO-FFL-BRANCO-AZU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9860" y="7261872"/>
          <a:ext cx="1471390" cy="7216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2</xdr:row>
      <xdr:rowOff>171449</xdr:rowOff>
    </xdr:from>
    <xdr:to>
      <xdr:col>6</xdr:col>
      <xdr:colOff>209550</xdr:colOff>
      <xdr:row>9</xdr:row>
      <xdr:rowOff>97629</xdr:rowOff>
    </xdr:to>
    <xdr:pic>
      <xdr:nvPicPr>
        <xdr:cNvPr id="6" name="Imagem 5" descr="GT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361949"/>
          <a:ext cx="1971675" cy="1478755"/>
        </a:xfrm>
        <a:prstGeom prst="rect">
          <a:avLst/>
        </a:prstGeom>
      </xdr:spPr>
    </xdr:pic>
    <xdr:clientData/>
  </xdr:twoCellAnchor>
  <xdr:twoCellAnchor editAs="oneCell">
    <xdr:from>
      <xdr:col>3</xdr:col>
      <xdr:colOff>690785</xdr:colOff>
      <xdr:row>50</xdr:row>
      <xdr:rowOff>3822</xdr:rowOff>
    </xdr:from>
    <xdr:to>
      <xdr:col>5</xdr:col>
      <xdr:colOff>647700</xdr:colOff>
      <xdr:row>54</xdr:row>
      <xdr:rowOff>258703</xdr:rowOff>
    </xdr:to>
    <xdr:pic>
      <xdr:nvPicPr>
        <xdr:cNvPr id="3" name="Imagem 2" descr="LOGO-FFL-BRANCO-AZU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9860" y="7261872"/>
          <a:ext cx="1471390" cy="721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2</xdr:row>
      <xdr:rowOff>171449</xdr:rowOff>
    </xdr:from>
    <xdr:to>
      <xdr:col>6</xdr:col>
      <xdr:colOff>209550</xdr:colOff>
      <xdr:row>9</xdr:row>
      <xdr:rowOff>97629</xdr:rowOff>
    </xdr:to>
    <xdr:pic>
      <xdr:nvPicPr>
        <xdr:cNvPr id="6" name="Imagem 5" descr="GT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361949"/>
          <a:ext cx="1971675" cy="1478755"/>
        </a:xfrm>
        <a:prstGeom prst="rect">
          <a:avLst/>
        </a:prstGeom>
      </xdr:spPr>
    </xdr:pic>
    <xdr:clientData/>
  </xdr:twoCellAnchor>
  <xdr:twoCellAnchor editAs="oneCell">
    <xdr:from>
      <xdr:col>3</xdr:col>
      <xdr:colOff>690785</xdr:colOff>
      <xdr:row>50</xdr:row>
      <xdr:rowOff>3822</xdr:rowOff>
    </xdr:from>
    <xdr:to>
      <xdr:col>5</xdr:col>
      <xdr:colOff>647700</xdr:colOff>
      <xdr:row>54</xdr:row>
      <xdr:rowOff>258703</xdr:rowOff>
    </xdr:to>
    <xdr:pic>
      <xdr:nvPicPr>
        <xdr:cNvPr id="3" name="Imagem 2" descr="LOGO-FFL-BRANCO-AZU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9860" y="7261872"/>
          <a:ext cx="1471390" cy="7216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2</xdr:row>
      <xdr:rowOff>171449</xdr:rowOff>
    </xdr:from>
    <xdr:to>
      <xdr:col>6</xdr:col>
      <xdr:colOff>209550</xdr:colOff>
      <xdr:row>9</xdr:row>
      <xdr:rowOff>97629</xdr:rowOff>
    </xdr:to>
    <xdr:pic>
      <xdr:nvPicPr>
        <xdr:cNvPr id="6" name="Imagem 5" descr="GT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361949"/>
          <a:ext cx="1971675" cy="1478755"/>
        </a:xfrm>
        <a:prstGeom prst="rect">
          <a:avLst/>
        </a:prstGeom>
      </xdr:spPr>
    </xdr:pic>
    <xdr:clientData/>
  </xdr:twoCellAnchor>
  <xdr:twoCellAnchor editAs="oneCell">
    <xdr:from>
      <xdr:col>3</xdr:col>
      <xdr:colOff>690785</xdr:colOff>
      <xdr:row>50</xdr:row>
      <xdr:rowOff>3822</xdr:rowOff>
    </xdr:from>
    <xdr:to>
      <xdr:col>5</xdr:col>
      <xdr:colOff>647700</xdr:colOff>
      <xdr:row>54</xdr:row>
      <xdr:rowOff>258703</xdr:rowOff>
    </xdr:to>
    <xdr:pic>
      <xdr:nvPicPr>
        <xdr:cNvPr id="3" name="Imagem 2" descr="LOGO-FFL-BRANCO-AZU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9860" y="7261872"/>
          <a:ext cx="1471390" cy="7216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2</xdr:row>
      <xdr:rowOff>171449</xdr:rowOff>
    </xdr:from>
    <xdr:to>
      <xdr:col>6</xdr:col>
      <xdr:colOff>209550</xdr:colOff>
      <xdr:row>9</xdr:row>
      <xdr:rowOff>97629</xdr:rowOff>
    </xdr:to>
    <xdr:pic>
      <xdr:nvPicPr>
        <xdr:cNvPr id="6" name="Imagem 5" descr="GT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361949"/>
          <a:ext cx="1971675" cy="1478755"/>
        </a:xfrm>
        <a:prstGeom prst="rect">
          <a:avLst/>
        </a:prstGeom>
      </xdr:spPr>
    </xdr:pic>
    <xdr:clientData/>
  </xdr:twoCellAnchor>
  <xdr:twoCellAnchor editAs="oneCell">
    <xdr:from>
      <xdr:col>3</xdr:col>
      <xdr:colOff>690785</xdr:colOff>
      <xdr:row>50</xdr:row>
      <xdr:rowOff>3822</xdr:rowOff>
    </xdr:from>
    <xdr:to>
      <xdr:col>5</xdr:col>
      <xdr:colOff>647700</xdr:colOff>
      <xdr:row>54</xdr:row>
      <xdr:rowOff>258703</xdr:rowOff>
    </xdr:to>
    <xdr:pic>
      <xdr:nvPicPr>
        <xdr:cNvPr id="3" name="Imagem 2" descr="LOGO-FFL-BRANCO-AZU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9860" y="7261872"/>
          <a:ext cx="1471390" cy="721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1:AM60"/>
  <sheetViews>
    <sheetView tabSelected="1" workbookViewId="0">
      <selection activeCell="O6" sqref="O6"/>
    </sheetView>
  </sheetViews>
  <sheetFormatPr defaultRowHeight="15"/>
  <cols>
    <col min="1" max="1" width="1" style="41" customWidth="1"/>
    <col min="2" max="2" width="1.28515625" style="41" customWidth="1"/>
    <col min="3" max="3" width="1" style="41" customWidth="1"/>
    <col min="4" max="4" width="11" style="41" customWidth="1"/>
    <col min="5" max="7" width="11.7109375" style="41" customWidth="1"/>
    <col min="8" max="8" width="1" style="41" customWidth="1"/>
    <col min="9" max="11" width="1.28515625" style="41" customWidth="1"/>
    <col min="12" max="12" width="3.7109375" style="41" customWidth="1"/>
    <col min="13" max="13" width="0.28515625" style="41" customWidth="1"/>
    <col min="14" max="14" width="16.28515625" style="42" customWidth="1"/>
    <col min="15" max="16" width="10" style="41" customWidth="1"/>
    <col min="17" max="17" width="4.28515625" style="41" customWidth="1"/>
    <col min="18" max="18" width="8.28515625" style="41" customWidth="1"/>
    <col min="19" max="20" width="13.85546875" style="41" customWidth="1"/>
    <col min="21" max="21" width="3.7109375" style="41" customWidth="1"/>
    <col min="22" max="22" width="1.28515625" style="41" customWidth="1"/>
    <col min="23" max="23" width="4.7109375" style="41" customWidth="1"/>
    <col min="24" max="25" width="13.85546875" style="41" customWidth="1"/>
    <col min="26" max="26" width="0.28515625" style="41" customWidth="1"/>
    <col min="27" max="27" width="13.7109375" style="41" customWidth="1"/>
    <col min="28" max="28" width="7" style="41" customWidth="1"/>
    <col min="29" max="29" width="14.5703125" style="41" customWidth="1"/>
    <col min="30" max="30" width="32.7109375" style="41" customWidth="1"/>
    <col min="31" max="31" width="20.7109375" style="41" customWidth="1"/>
    <col min="32" max="32" width="5.28515625" style="41" customWidth="1"/>
    <col min="33" max="33" width="1.28515625" style="41" customWidth="1"/>
    <col min="34" max="34" width="1.7109375" style="41" customWidth="1"/>
    <col min="35" max="16384" width="9.140625" style="41"/>
  </cols>
  <sheetData>
    <row r="1" spans="2:39" ht="12" customHeight="1"/>
    <row r="2" spans="2:39" ht="3" customHeight="1"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5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2:39" ht="18" customHeight="1" thickBot="1">
      <c r="B3" s="43"/>
      <c r="C3" s="43"/>
      <c r="D3" s="43"/>
      <c r="E3" s="43"/>
      <c r="F3" s="43"/>
      <c r="G3" s="43"/>
      <c r="H3" s="46"/>
      <c r="I3" s="43"/>
      <c r="J3" s="47"/>
      <c r="K3" s="44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4"/>
    </row>
    <row r="4" spans="2:39" ht="18" customHeight="1" thickBot="1">
      <c r="B4" s="43"/>
      <c r="C4" s="43"/>
      <c r="D4" s="144"/>
      <c r="E4" s="145"/>
      <c r="F4" s="145"/>
      <c r="G4" s="146"/>
      <c r="H4" s="46"/>
      <c r="I4" s="43"/>
      <c r="J4" s="43"/>
      <c r="K4" s="44"/>
      <c r="L4" s="99"/>
      <c r="M4" s="99"/>
      <c r="N4" s="100" t="s">
        <v>69</v>
      </c>
      <c r="O4" s="137"/>
      <c r="P4" s="138"/>
      <c r="Q4" s="104" t="s">
        <v>80</v>
      </c>
      <c r="R4" s="104"/>
      <c r="S4" s="132" t="s">
        <v>81</v>
      </c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44"/>
    </row>
    <row r="5" spans="2:39" ht="18" customHeight="1" thickBot="1">
      <c r="B5" s="43"/>
      <c r="C5" s="43"/>
      <c r="D5" s="147"/>
      <c r="E5" s="148"/>
      <c r="F5" s="148"/>
      <c r="G5" s="149"/>
      <c r="H5" s="46"/>
      <c r="I5" s="43"/>
      <c r="J5" s="43"/>
      <c r="K5" s="44"/>
      <c r="L5" s="99"/>
      <c r="M5" s="99"/>
      <c r="N5" s="100" t="s">
        <v>1</v>
      </c>
      <c r="O5" s="154"/>
      <c r="P5" s="155"/>
      <c r="Q5" s="103" t="s">
        <v>78</v>
      </c>
      <c r="R5" s="104"/>
      <c r="S5" s="132" t="s">
        <v>79</v>
      </c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44"/>
    </row>
    <row r="6" spans="2:39" ht="15" customHeight="1" thickBot="1">
      <c r="B6" s="43"/>
      <c r="C6" s="43"/>
      <c r="D6" s="147"/>
      <c r="E6" s="148"/>
      <c r="F6" s="148"/>
      <c r="G6" s="149"/>
      <c r="H6" s="46"/>
      <c r="I6" s="43"/>
      <c r="J6" s="43"/>
      <c r="K6" s="44"/>
      <c r="L6" s="99"/>
      <c r="M6" s="99"/>
      <c r="N6" s="129" t="s">
        <v>70</v>
      </c>
      <c r="O6" s="105"/>
      <c r="P6" s="102" t="s">
        <v>5</v>
      </c>
      <c r="Q6" s="48"/>
      <c r="R6" s="104"/>
      <c r="S6" s="132" t="s">
        <v>77</v>
      </c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44"/>
    </row>
    <row r="7" spans="2:39" ht="15.75" customHeight="1">
      <c r="B7" s="43"/>
      <c r="C7" s="43"/>
      <c r="D7" s="147"/>
      <c r="E7" s="148"/>
      <c r="F7" s="148"/>
      <c r="G7" s="149"/>
      <c r="H7" s="46"/>
      <c r="I7" s="43"/>
      <c r="J7" s="43"/>
      <c r="K7" s="44"/>
      <c r="L7" s="43"/>
      <c r="M7" s="43"/>
      <c r="N7" s="130"/>
      <c r="O7" s="156">
        <f>O5/100*O6</f>
        <v>0</v>
      </c>
      <c r="P7" s="157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57"/>
      <c r="AH7" s="58"/>
      <c r="AI7" s="58"/>
      <c r="AJ7" s="58"/>
      <c r="AK7" s="59"/>
      <c r="AL7" s="59"/>
      <c r="AM7" s="59"/>
    </row>
    <row r="8" spans="2:39" ht="18.75" customHeight="1">
      <c r="B8" s="43"/>
      <c r="C8" s="43"/>
      <c r="D8" s="147"/>
      <c r="E8" s="148"/>
      <c r="F8" s="148"/>
      <c r="G8" s="149"/>
      <c r="H8" s="46"/>
      <c r="I8" s="43"/>
      <c r="J8" s="47"/>
      <c r="K8" s="44"/>
      <c r="L8" s="49"/>
      <c r="M8" s="49"/>
      <c r="N8" s="113" t="s">
        <v>4</v>
      </c>
      <c r="O8" s="158">
        <f>'S1'!AA53+'S2'!AA53+'S3'!AA53+'S4'!AA53+'S5'!AA53+'S6'!AA53+'S7'!AA53+'S8'!AA53+'S9'!AA53+'S10'!AA53</f>
        <v>0</v>
      </c>
      <c r="P8" s="158"/>
      <c r="Q8" s="112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66"/>
      <c r="AH8" s="67"/>
      <c r="AI8" s="67"/>
      <c r="AJ8" s="67"/>
    </row>
    <row r="9" spans="2:39" ht="18.75" customHeight="1">
      <c r="B9" s="43"/>
      <c r="C9" s="43"/>
      <c r="D9" s="150"/>
      <c r="E9" s="151"/>
      <c r="F9" s="151"/>
      <c r="G9" s="152"/>
      <c r="H9" s="46"/>
      <c r="I9" s="43"/>
      <c r="J9" s="47"/>
      <c r="K9" s="44"/>
      <c r="L9" s="49"/>
      <c r="M9" s="49"/>
      <c r="N9" s="113" t="s">
        <v>2</v>
      </c>
      <c r="O9" s="158">
        <f>O5+O8</f>
        <v>0</v>
      </c>
      <c r="P9" s="158"/>
      <c r="Q9" s="112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4"/>
    </row>
    <row r="10" spans="2:39" ht="18.75" customHeight="1" thickBot="1">
      <c r="B10" s="43"/>
      <c r="C10" s="101"/>
      <c r="D10" s="101"/>
      <c r="E10" s="101"/>
      <c r="F10" s="101"/>
      <c r="G10" s="101"/>
      <c r="H10" s="46"/>
      <c r="I10" s="43"/>
      <c r="J10" s="47"/>
      <c r="K10" s="44"/>
      <c r="L10" s="49"/>
      <c r="M10" s="49"/>
      <c r="N10" s="113" t="s">
        <v>33</v>
      </c>
      <c r="O10" s="114" t="e">
        <f>O8*100/O5</f>
        <v>#DIV/0!</v>
      </c>
      <c r="P10" s="115" t="s">
        <v>5</v>
      </c>
      <c r="Q10" s="112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4"/>
    </row>
    <row r="11" spans="2:39" ht="18.75" customHeight="1" thickBot="1">
      <c r="B11" s="43"/>
      <c r="C11" s="133">
        <f>REGRAS!O4</f>
        <v>0</v>
      </c>
      <c r="D11" s="134"/>
      <c r="E11" s="135"/>
      <c r="F11" s="135"/>
      <c r="G11" s="136"/>
      <c r="H11" s="73"/>
      <c r="I11" s="43"/>
      <c r="J11" s="47"/>
      <c r="K11" s="44"/>
      <c r="L11" s="49"/>
      <c r="M11" s="49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9"/>
      <c r="AA11" s="48"/>
      <c r="AB11" s="48"/>
      <c r="AC11" s="48"/>
      <c r="AD11" s="48"/>
      <c r="AE11" s="48"/>
      <c r="AF11" s="48"/>
      <c r="AG11" s="44"/>
    </row>
    <row r="12" spans="2:39" ht="18.75" customHeight="1">
      <c r="B12" s="46"/>
      <c r="C12" s="117" t="s">
        <v>2</v>
      </c>
      <c r="D12" s="118"/>
      <c r="E12" s="119"/>
      <c r="F12" s="117" t="s">
        <v>3</v>
      </c>
      <c r="G12" s="120"/>
      <c r="H12" s="74"/>
      <c r="I12" s="46"/>
      <c r="J12" s="47"/>
      <c r="K12" s="44"/>
      <c r="L12" s="68"/>
      <c r="M12" s="68"/>
      <c r="N12" s="131" t="s">
        <v>82</v>
      </c>
      <c r="O12" s="131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68"/>
      <c r="AA12" s="48"/>
      <c r="AB12" s="48"/>
      <c r="AC12" s="48"/>
      <c r="AD12" s="48"/>
      <c r="AE12" s="48"/>
      <c r="AF12" s="48"/>
      <c r="AG12" s="44"/>
    </row>
    <row r="13" spans="2:39" ht="18.75" customHeight="1" thickBot="1">
      <c r="B13" s="46"/>
      <c r="C13" s="283">
        <f>REGRAS!O9</f>
        <v>0</v>
      </c>
      <c r="D13" s="286"/>
      <c r="E13" s="287"/>
      <c r="F13" s="121">
        <f>REGRAS!O7</f>
        <v>0</v>
      </c>
      <c r="G13" s="140"/>
      <c r="H13" s="75"/>
      <c r="I13" s="46"/>
      <c r="J13" s="47"/>
      <c r="K13" s="44"/>
      <c r="L13" s="49"/>
      <c r="M13" s="49"/>
      <c r="N13" s="131"/>
      <c r="O13" s="131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9"/>
      <c r="AA13" s="48"/>
      <c r="AB13" s="48"/>
      <c r="AC13" s="48"/>
      <c r="AD13" s="48"/>
      <c r="AE13" s="48"/>
      <c r="AF13" s="48"/>
      <c r="AG13" s="44"/>
    </row>
    <row r="14" spans="2:39" ht="18" customHeight="1">
      <c r="B14" s="46"/>
      <c r="C14" s="141" t="s">
        <v>31</v>
      </c>
      <c r="D14" s="142"/>
      <c r="E14" s="142"/>
      <c r="F14" s="142"/>
      <c r="G14" s="143"/>
      <c r="H14" s="73"/>
      <c r="I14" s="46"/>
      <c r="J14" s="47"/>
      <c r="K14" s="44"/>
      <c r="L14" s="48"/>
      <c r="M14" s="48"/>
      <c r="N14" s="153" t="s">
        <v>84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11"/>
      <c r="AA14" s="111"/>
      <c r="AB14" s="111"/>
      <c r="AC14" s="111"/>
      <c r="AD14" s="111"/>
      <c r="AE14" s="111"/>
      <c r="AF14" s="48"/>
      <c r="AG14" s="44"/>
    </row>
    <row r="15" spans="2:39" ht="0.75" customHeight="1">
      <c r="B15" s="46"/>
      <c r="C15" s="76"/>
      <c r="D15" s="77"/>
      <c r="E15" s="77"/>
      <c r="F15" s="77"/>
      <c r="G15" s="78"/>
      <c r="H15" s="77"/>
      <c r="I15" s="46"/>
      <c r="J15" s="47"/>
      <c r="K15" s="44"/>
      <c r="L15" s="48"/>
      <c r="M15" s="108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8"/>
      <c r="AA15" s="111"/>
      <c r="AB15" s="111"/>
      <c r="AC15" s="111"/>
      <c r="AD15" s="111"/>
      <c r="AE15" s="106"/>
      <c r="AF15" s="48"/>
      <c r="AG15" s="44"/>
    </row>
    <row r="16" spans="2:39" ht="18.75" customHeight="1" thickBot="1">
      <c r="B16" s="46"/>
      <c r="C16" s="283">
        <f>REGRAS!O8</f>
        <v>0</v>
      </c>
      <c r="D16" s="284"/>
      <c r="E16" s="285"/>
      <c r="F16" s="122" t="e">
        <f>REGRAS!O10/100</f>
        <v>#DIV/0!</v>
      </c>
      <c r="G16" s="123"/>
      <c r="H16" s="79"/>
      <c r="I16" s="46"/>
      <c r="J16" s="47"/>
      <c r="K16" s="44"/>
      <c r="L16" s="48"/>
      <c r="M16" s="108"/>
      <c r="N16" s="104" t="s">
        <v>83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8"/>
      <c r="AA16" s="111"/>
      <c r="AB16" s="111"/>
      <c r="AC16" s="111"/>
      <c r="AD16" s="111"/>
      <c r="AE16" s="104"/>
      <c r="AF16" s="48"/>
      <c r="AG16" s="44"/>
    </row>
    <row r="17" spans="2:33" ht="3" customHeight="1">
      <c r="B17" s="44"/>
      <c r="C17" s="96"/>
      <c r="D17" s="96"/>
      <c r="E17" s="96"/>
      <c r="F17" s="96"/>
      <c r="G17" s="96"/>
      <c r="H17" s="73"/>
      <c r="I17" s="44"/>
      <c r="J17" s="47"/>
      <c r="K17" s="44"/>
      <c r="L17" s="48"/>
      <c r="M17" s="108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08"/>
      <c r="AA17" s="111"/>
      <c r="AB17" s="111"/>
      <c r="AC17" s="111"/>
      <c r="AD17" s="111"/>
      <c r="AE17" s="110"/>
      <c r="AF17" s="48"/>
      <c r="AG17" s="44"/>
    </row>
    <row r="18" spans="2:33" ht="15.75" customHeight="1">
      <c r="B18" s="44"/>
      <c r="C18" s="96"/>
      <c r="D18" s="96"/>
      <c r="E18" s="96"/>
      <c r="F18" s="96"/>
      <c r="G18" s="96"/>
      <c r="H18" s="73"/>
      <c r="I18" s="44"/>
      <c r="J18" s="47"/>
      <c r="K18" s="44"/>
      <c r="L18" s="48"/>
      <c r="M18" s="108"/>
      <c r="N18" s="104" t="s">
        <v>85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8"/>
      <c r="AA18" s="111"/>
      <c r="AB18" s="111"/>
      <c r="AC18" s="111"/>
      <c r="AD18" s="111"/>
      <c r="AE18" s="104"/>
      <c r="AF18" s="48"/>
      <c r="AG18" s="44"/>
    </row>
    <row r="19" spans="2:33" ht="3" customHeight="1">
      <c r="B19" s="44"/>
      <c r="C19" s="97"/>
      <c r="D19" s="97"/>
      <c r="E19" s="97"/>
      <c r="F19" s="98"/>
      <c r="G19" s="98"/>
      <c r="H19" s="80"/>
      <c r="I19" s="44"/>
      <c r="J19" s="47"/>
      <c r="K19" s="44"/>
      <c r="L19" s="48"/>
      <c r="M19" s="108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8"/>
      <c r="AA19" s="111"/>
      <c r="AB19" s="111"/>
      <c r="AC19" s="111"/>
      <c r="AD19" s="111"/>
      <c r="AE19" s="104"/>
      <c r="AF19" s="48"/>
      <c r="AG19" s="44"/>
    </row>
    <row r="20" spans="2:33" ht="15.75" customHeight="1">
      <c r="B20" s="44"/>
      <c r="C20" s="97"/>
      <c r="D20" s="97"/>
      <c r="E20" s="97"/>
      <c r="F20" s="98"/>
      <c r="G20" s="98"/>
      <c r="H20" s="80"/>
      <c r="I20" s="44"/>
      <c r="J20" s="47"/>
      <c r="K20" s="44"/>
      <c r="L20" s="48"/>
      <c r="M20" s="108"/>
      <c r="N20" s="104" t="s">
        <v>86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8"/>
      <c r="AA20" s="111"/>
      <c r="AB20" s="111"/>
      <c r="AC20" s="111"/>
      <c r="AD20" s="111"/>
      <c r="AE20" s="104"/>
      <c r="AF20" s="48"/>
      <c r="AG20" s="44"/>
    </row>
    <row r="21" spans="2:33" ht="3" customHeight="1">
      <c r="B21" s="44"/>
      <c r="C21" s="44"/>
      <c r="D21" s="44"/>
      <c r="E21" s="44"/>
      <c r="F21" s="44"/>
      <c r="G21" s="44"/>
      <c r="H21" s="44"/>
      <c r="I21" s="44"/>
      <c r="J21" s="47"/>
      <c r="K21" s="44"/>
      <c r="L21" s="48"/>
      <c r="M21" s="108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8"/>
      <c r="AA21" s="111"/>
      <c r="AB21" s="111"/>
      <c r="AC21" s="111"/>
      <c r="AD21" s="111"/>
      <c r="AE21" s="104"/>
      <c r="AF21" s="48"/>
      <c r="AG21" s="44"/>
    </row>
    <row r="22" spans="2:33" ht="15.75" customHeight="1">
      <c r="B22" s="4"/>
      <c r="C22" s="4"/>
      <c r="D22" s="4"/>
      <c r="E22" s="4"/>
      <c r="F22" s="4"/>
      <c r="G22" s="4"/>
      <c r="H22" s="4"/>
      <c r="I22" s="4"/>
      <c r="J22" s="47"/>
      <c r="K22" s="44"/>
      <c r="L22" s="48"/>
      <c r="M22" s="108"/>
      <c r="N22" s="104" t="s">
        <v>87</v>
      </c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8"/>
      <c r="AA22" s="111"/>
      <c r="AB22" s="111"/>
      <c r="AC22" s="111"/>
      <c r="AD22" s="111"/>
      <c r="AE22" s="104"/>
      <c r="AF22" s="48"/>
      <c r="AG22" s="44"/>
    </row>
    <row r="23" spans="2:33" ht="3" customHeight="1">
      <c r="B23" s="4"/>
      <c r="C23" s="1"/>
      <c r="D23" s="1"/>
      <c r="E23" s="1"/>
      <c r="F23" s="1"/>
      <c r="G23" s="1"/>
      <c r="H23" s="1"/>
      <c r="I23" s="4"/>
      <c r="J23" s="47"/>
      <c r="K23" s="44"/>
      <c r="L23" s="49"/>
      <c r="M23" s="109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8"/>
      <c r="AA23" s="111"/>
      <c r="AB23" s="111"/>
      <c r="AC23" s="111"/>
      <c r="AD23" s="111"/>
      <c r="AE23" s="104"/>
      <c r="AF23" s="48"/>
      <c r="AG23" s="44"/>
    </row>
    <row r="24" spans="2:33" ht="15.75" customHeight="1">
      <c r="B24" s="4"/>
      <c r="C24" s="1"/>
      <c r="D24" s="139" t="s">
        <v>50</v>
      </c>
      <c r="E24" s="139"/>
      <c r="F24" s="139"/>
      <c r="G24" s="139"/>
      <c r="H24" s="1"/>
      <c r="I24" s="4"/>
      <c r="J24" s="47"/>
      <c r="K24" s="44"/>
      <c r="L24" s="49"/>
      <c r="M24" s="109"/>
      <c r="N24" s="104" t="s">
        <v>88</v>
      </c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8"/>
      <c r="AA24" s="111"/>
      <c r="AB24" s="111"/>
      <c r="AC24" s="111"/>
      <c r="AD24" s="111"/>
      <c r="AE24" s="104"/>
      <c r="AF24" s="48"/>
      <c r="AG24" s="44"/>
    </row>
    <row r="25" spans="2:33" ht="0.75" customHeight="1">
      <c r="B25" s="46"/>
      <c r="C25" s="1"/>
      <c r="D25" s="139"/>
      <c r="E25" s="139"/>
      <c r="F25" s="139"/>
      <c r="G25" s="139"/>
      <c r="H25" s="1"/>
      <c r="I25" s="46"/>
      <c r="J25" s="47"/>
      <c r="K25" s="44"/>
      <c r="L25" s="48"/>
      <c r="M25" s="108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8"/>
      <c r="AA25" s="111"/>
      <c r="AB25" s="111"/>
      <c r="AC25" s="111"/>
      <c r="AD25" s="111"/>
      <c r="AE25" s="106"/>
      <c r="AF25" s="48"/>
      <c r="AG25" s="44"/>
    </row>
    <row r="26" spans="2:33" ht="3" customHeight="1">
      <c r="B26" s="4"/>
      <c r="C26" s="1"/>
      <c r="D26" s="139"/>
      <c r="E26" s="139"/>
      <c r="F26" s="139"/>
      <c r="G26" s="139"/>
      <c r="H26" s="1"/>
      <c r="I26" s="4"/>
      <c r="J26" s="47"/>
      <c r="K26" s="44"/>
      <c r="L26" s="49"/>
      <c r="M26" s="49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9"/>
      <c r="AA26" s="111"/>
      <c r="AB26" s="111"/>
      <c r="AC26" s="111"/>
      <c r="AD26" s="111"/>
      <c r="AE26" s="48"/>
      <c r="AF26" s="48"/>
      <c r="AG26" s="44"/>
    </row>
    <row r="27" spans="2:33" ht="15.75" customHeight="1">
      <c r="B27" s="4"/>
      <c r="C27" s="1"/>
      <c r="D27" s="139"/>
      <c r="E27" s="139"/>
      <c r="F27" s="139"/>
      <c r="G27" s="139"/>
      <c r="H27" s="1"/>
      <c r="I27" s="4"/>
      <c r="J27" s="47"/>
      <c r="K27" s="91"/>
      <c r="L27" s="49"/>
      <c r="M27" s="49"/>
      <c r="N27" s="128" t="s">
        <v>71</v>
      </c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48"/>
      <c r="AG27" s="44"/>
    </row>
    <row r="28" spans="2:33" ht="3" customHeight="1">
      <c r="B28" s="4"/>
      <c r="C28" s="1"/>
      <c r="D28" s="4"/>
      <c r="E28" s="4"/>
      <c r="F28" s="4"/>
      <c r="G28" s="4"/>
      <c r="H28" s="1"/>
      <c r="I28" s="4"/>
      <c r="J28" s="47"/>
      <c r="K28" s="44"/>
      <c r="L28" s="49"/>
      <c r="M28" s="49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48"/>
      <c r="AG28" s="44"/>
    </row>
    <row r="29" spans="2:33" ht="15.75" customHeight="1">
      <c r="B29" s="44"/>
      <c r="C29" s="89"/>
      <c r="D29" s="125" t="s">
        <v>0</v>
      </c>
      <c r="E29" s="125"/>
      <c r="F29" s="125"/>
      <c r="G29" s="125"/>
      <c r="H29" s="89"/>
      <c r="I29" s="44"/>
      <c r="J29" s="47"/>
      <c r="K29" s="91"/>
      <c r="L29" s="49"/>
      <c r="M29" s="49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48"/>
      <c r="AG29" s="44"/>
    </row>
    <row r="30" spans="2:33" ht="3" customHeight="1">
      <c r="B30" s="44"/>
      <c r="C30" s="89"/>
      <c r="D30" s="44"/>
      <c r="E30" s="44"/>
      <c r="F30" s="44"/>
      <c r="G30" s="44"/>
      <c r="H30" s="89"/>
      <c r="I30" s="44"/>
      <c r="J30" s="47"/>
      <c r="K30" s="44"/>
      <c r="L30" s="49"/>
      <c r="M30" s="49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  <c r="AA30" s="48"/>
      <c r="AB30" s="48"/>
      <c r="AC30" s="48"/>
      <c r="AD30" s="48"/>
      <c r="AE30" s="48"/>
      <c r="AF30" s="48"/>
      <c r="AG30" s="44"/>
    </row>
    <row r="31" spans="2:33" ht="15.75" customHeight="1">
      <c r="B31" s="44"/>
      <c r="C31" s="89"/>
      <c r="D31" s="125" t="s">
        <v>21</v>
      </c>
      <c r="E31" s="125"/>
      <c r="F31" s="125"/>
      <c r="G31" s="125"/>
      <c r="H31" s="89"/>
      <c r="I31" s="44"/>
      <c r="J31" s="47"/>
      <c r="K31" s="44"/>
      <c r="L31" s="49"/>
      <c r="M31" s="49"/>
      <c r="N31" s="128" t="s">
        <v>74</v>
      </c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48"/>
      <c r="AG31" s="44"/>
    </row>
    <row r="32" spans="2:33" ht="3" customHeight="1">
      <c r="B32" s="44"/>
      <c r="C32" s="89"/>
      <c r="D32" s="44"/>
      <c r="E32" s="44"/>
      <c r="F32" s="44"/>
      <c r="G32" s="44"/>
      <c r="H32" s="89"/>
      <c r="I32" s="44"/>
      <c r="J32" s="47"/>
      <c r="K32" s="44"/>
      <c r="L32" s="49"/>
      <c r="M32" s="49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48"/>
      <c r="AG32" s="44"/>
    </row>
    <row r="33" spans="2:33" ht="15.75" customHeight="1">
      <c r="B33" s="44"/>
      <c r="C33" s="89"/>
      <c r="D33" s="125" t="s">
        <v>22</v>
      </c>
      <c r="E33" s="125"/>
      <c r="F33" s="125"/>
      <c r="G33" s="125"/>
      <c r="H33" s="89"/>
      <c r="I33" s="44"/>
      <c r="J33" s="47"/>
      <c r="K33" s="44"/>
      <c r="L33" s="49"/>
      <c r="M33" s="49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48"/>
      <c r="AG33" s="44"/>
    </row>
    <row r="34" spans="2:33" ht="3" customHeight="1">
      <c r="B34" s="44"/>
      <c r="C34" s="89"/>
      <c r="D34" s="44"/>
      <c r="E34" s="44"/>
      <c r="F34" s="44"/>
      <c r="G34" s="44"/>
      <c r="H34" s="89"/>
      <c r="I34" s="44"/>
      <c r="J34" s="47"/>
      <c r="K34" s="44"/>
      <c r="L34" s="49"/>
      <c r="M34" s="49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9"/>
      <c r="AA34" s="48"/>
      <c r="AB34" s="48"/>
      <c r="AC34" s="48"/>
      <c r="AD34" s="48"/>
      <c r="AE34" s="48"/>
      <c r="AF34" s="48"/>
      <c r="AG34" s="44"/>
    </row>
    <row r="35" spans="2:33" ht="15.75" customHeight="1">
      <c r="B35" s="44"/>
      <c r="C35" s="89"/>
      <c r="D35" s="125" t="s">
        <v>23</v>
      </c>
      <c r="E35" s="125"/>
      <c r="F35" s="125"/>
      <c r="G35" s="125"/>
      <c r="H35" s="89"/>
      <c r="I35" s="44"/>
      <c r="J35" s="47"/>
      <c r="K35" s="44"/>
      <c r="L35" s="49"/>
      <c r="M35" s="49"/>
      <c r="N35" s="128" t="s">
        <v>72</v>
      </c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48"/>
      <c r="AG35" s="44"/>
    </row>
    <row r="36" spans="2:33" ht="3" customHeight="1">
      <c r="B36" s="44"/>
      <c r="C36" s="89"/>
      <c r="D36" s="44"/>
      <c r="E36" s="44"/>
      <c r="F36" s="44"/>
      <c r="G36" s="44"/>
      <c r="H36" s="89"/>
      <c r="I36" s="44"/>
      <c r="J36" s="47"/>
      <c r="K36" s="44"/>
      <c r="L36" s="49"/>
      <c r="M36" s="49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48"/>
      <c r="AG36" s="44"/>
    </row>
    <row r="37" spans="2:33" ht="15.75" customHeight="1">
      <c r="B37" s="44"/>
      <c r="C37" s="89"/>
      <c r="D37" s="125" t="s">
        <v>24</v>
      </c>
      <c r="E37" s="125"/>
      <c r="F37" s="125"/>
      <c r="G37" s="125"/>
      <c r="H37" s="89"/>
      <c r="I37" s="44"/>
      <c r="J37" s="47"/>
      <c r="K37" s="44"/>
      <c r="L37" s="49"/>
      <c r="M37" s="49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48"/>
      <c r="AG37" s="44"/>
    </row>
    <row r="38" spans="2:33" ht="3" customHeight="1">
      <c r="B38" s="44"/>
      <c r="C38" s="89"/>
      <c r="D38" s="95"/>
      <c r="E38" s="95"/>
      <c r="F38" s="95"/>
      <c r="G38" s="95"/>
      <c r="H38" s="89"/>
      <c r="I38" s="44"/>
      <c r="J38" s="47"/>
      <c r="K38" s="44"/>
      <c r="L38" s="49"/>
      <c r="M38" s="49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9"/>
      <c r="AA38" s="48"/>
      <c r="AB38" s="48"/>
      <c r="AC38" s="48"/>
      <c r="AD38" s="48"/>
      <c r="AE38" s="48"/>
      <c r="AF38" s="48"/>
      <c r="AG38" s="44"/>
    </row>
    <row r="39" spans="2:33" ht="15.75" customHeight="1">
      <c r="B39" s="44"/>
      <c r="C39" s="89"/>
      <c r="D39" s="125" t="s">
        <v>25</v>
      </c>
      <c r="E39" s="125"/>
      <c r="F39" s="125"/>
      <c r="G39" s="125"/>
      <c r="H39" s="89"/>
      <c r="I39" s="44"/>
      <c r="J39" s="47"/>
      <c r="K39" s="44"/>
      <c r="L39" s="49"/>
      <c r="M39" s="49"/>
      <c r="N39" s="128" t="s">
        <v>75</v>
      </c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48"/>
      <c r="AG39" s="44"/>
    </row>
    <row r="40" spans="2:33" ht="3" customHeight="1">
      <c r="B40" s="44"/>
      <c r="C40" s="89"/>
      <c r="D40" s="95"/>
      <c r="E40" s="95"/>
      <c r="F40" s="95"/>
      <c r="G40" s="95"/>
      <c r="H40" s="89"/>
      <c r="I40" s="44"/>
      <c r="J40" s="47"/>
      <c r="K40" s="44"/>
      <c r="L40" s="49"/>
      <c r="M40" s="49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48"/>
      <c r="AG40" s="44"/>
    </row>
    <row r="41" spans="2:33" ht="15.75" customHeight="1">
      <c r="B41" s="44"/>
      <c r="C41" s="89"/>
      <c r="D41" s="125" t="s">
        <v>26</v>
      </c>
      <c r="E41" s="125"/>
      <c r="F41" s="125"/>
      <c r="G41" s="125"/>
      <c r="H41" s="89"/>
      <c r="I41" s="44"/>
      <c r="J41" s="47"/>
      <c r="K41" s="44"/>
      <c r="L41" s="49"/>
      <c r="M41" s="49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48"/>
      <c r="AG41" s="44"/>
    </row>
    <row r="42" spans="2:33" ht="3" customHeight="1">
      <c r="B42" s="44"/>
      <c r="C42" s="89"/>
      <c r="D42" s="95"/>
      <c r="E42" s="95"/>
      <c r="F42" s="95"/>
      <c r="G42" s="95"/>
      <c r="H42" s="89"/>
      <c r="I42" s="44"/>
      <c r="J42" s="47"/>
      <c r="K42" s="44"/>
      <c r="L42" s="49"/>
      <c r="M42" s="49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9"/>
      <c r="AA42" s="48"/>
      <c r="AB42" s="48"/>
      <c r="AC42" s="48"/>
      <c r="AD42" s="48"/>
      <c r="AE42" s="48"/>
      <c r="AF42" s="48"/>
      <c r="AG42" s="44"/>
    </row>
    <row r="43" spans="2:33" ht="15.75" customHeight="1">
      <c r="B43" s="44"/>
      <c r="C43" s="89"/>
      <c r="D43" s="125" t="s">
        <v>27</v>
      </c>
      <c r="E43" s="125"/>
      <c r="F43" s="125"/>
      <c r="G43" s="125"/>
      <c r="H43" s="89"/>
      <c r="I43" s="44"/>
      <c r="J43" s="47"/>
      <c r="K43" s="44"/>
      <c r="L43" s="49"/>
      <c r="M43" s="49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48"/>
      <c r="AG43" s="44"/>
    </row>
    <row r="44" spans="2:33" ht="3" customHeight="1">
      <c r="B44" s="44"/>
      <c r="C44" s="89"/>
      <c r="D44" s="95"/>
      <c r="E44" s="95"/>
      <c r="F44" s="95"/>
      <c r="G44" s="95"/>
      <c r="H44" s="89"/>
      <c r="I44" s="44"/>
      <c r="J44" s="47"/>
      <c r="K44" s="44"/>
      <c r="L44" s="49"/>
      <c r="M44" s="49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48"/>
      <c r="AG44" s="44"/>
    </row>
    <row r="45" spans="2:33" ht="15.75" customHeight="1">
      <c r="B45" s="44"/>
      <c r="C45" s="89"/>
      <c r="D45" s="125" t="s">
        <v>28</v>
      </c>
      <c r="E45" s="125"/>
      <c r="F45" s="125"/>
      <c r="G45" s="125"/>
      <c r="H45" s="89"/>
      <c r="I45" s="44"/>
      <c r="J45" s="47"/>
      <c r="K45" s="44"/>
      <c r="L45" s="49"/>
      <c r="M45" s="49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48"/>
      <c r="AG45" s="44"/>
    </row>
    <row r="46" spans="2:33" ht="3" customHeight="1">
      <c r="B46" s="44"/>
      <c r="C46" s="89"/>
      <c r="D46" s="95"/>
      <c r="E46" s="95"/>
      <c r="F46" s="95"/>
      <c r="G46" s="95"/>
      <c r="H46" s="89"/>
      <c r="I46" s="44"/>
      <c r="J46" s="47"/>
      <c r="K46" s="44"/>
      <c r="L46" s="49"/>
      <c r="M46" s="49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9"/>
      <c r="AA46" s="48"/>
      <c r="AB46" s="48"/>
      <c r="AC46" s="48"/>
      <c r="AD46" s="48"/>
      <c r="AE46" s="48"/>
      <c r="AF46" s="48"/>
      <c r="AG46" s="44"/>
    </row>
    <row r="47" spans="2:33" ht="15.75" customHeight="1">
      <c r="B47" s="44"/>
      <c r="C47" s="89"/>
      <c r="D47" s="125" t="s">
        <v>29</v>
      </c>
      <c r="E47" s="125"/>
      <c r="F47" s="125"/>
      <c r="G47" s="125"/>
      <c r="H47" s="89"/>
      <c r="I47" s="44"/>
      <c r="J47" s="47"/>
      <c r="K47" s="44"/>
      <c r="L47" s="49"/>
      <c r="M47" s="49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4"/>
    </row>
    <row r="48" spans="2:33" ht="3" customHeight="1">
      <c r="B48" s="44"/>
      <c r="C48" s="89"/>
      <c r="D48" s="44"/>
      <c r="E48" s="44"/>
      <c r="F48" s="44"/>
      <c r="G48" s="44"/>
      <c r="H48" s="44"/>
      <c r="I48" s="44"/>
      <c r="J48" s="43"/>
      <c r="K48" s="44"/>
      <c r="L48" s="49"/>
      <c r="M48" s="49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4"/>
    </row>
    <row r="49" spans="2:33" ht="15.75" customHeight="1">
      <c r="B49" s="44"/>
      <c r="C49" s="89"/>
      <c r="D49" s="126" t="s">
        <v>76</v>
      </c>
      <c r="E49" s="126"/>
      <c r="F49" s="126"/>
      <c r="G49" s="126"/>
      <c r="H49" s="44"/>
      <c r="I49" s="44"/>
      <c r="J49" s="43"/>
      <c r="K49" s="44"/>
      <c r="L49" s="49"/>
      <c r="M49" s="49"/>
      <c r="N49" s="127" t="s">
        <v>73</v>
      </c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48"/>
      <c r="AG49" s="44"/>
    </row>
    <row r="50" spans="2:33" ht="3" customHeight="1">
      <c r="B50" s="44"/>
      <c r="C50" s="89"/>
      <c r="D50" s="89"/>
      <c r="E50" s="89"/>
      <c r="F50" s="89"/>
      <c r="G50" s="89"/>
      <c r="H50" s="89"/>
      <c r="I50" s="44"/>
      <c r="J50" s="47"/>
      <c r="K50" s="44"/>
      <c r="L50" s="49"/>
      <c r="M50" s="49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48"/>
      <c r="AG50" s="44"/>
    </row>
    <row r="51" spans="2:33" ht="15.75" customHeight="1">
      <c r="B51" s="44"/>
      <c r="C51" s="44"/>
      <c r="D51" s="44"/>
      <c r="E51" s="44"/>
      <c r="F51" s="44"/>
      <c r="G51" s="44"/>
      <c r="H51" s="44"/>
      <c r="I51" s="44"/>
      <c r="J51" s="47"/>
      <c r="K51" s="44"/>
      <c r="L51" s="49"/>
      <c r="M51" s="49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48"/>
      <c r="AG51" s="44"/>
    </row>
    <row r="52" spans="2:33" ht="3" customHeight="1">
      <c r="B52" s="44"/>
      <c r="C52" s="44"/>
      <c r="D52" s="124"/>
      <c r="E52" s="124"/>
      <c r="F52" s="124"/>
      <c r="G52" s="124"/>
      <c r="H52" s="44"/>
      <c r="I52" s="44"/>
      <c r="J52" s="47"/>
      <c r="K52" s="44"/>
      <c r="L52" s="49"/>
      <c r="M52" s="49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48"/>
      <c r="AG52" s="44"/>
    </row>
    <row r="53" spans="2:33" ht="15.75" customHeight="1">
      <c r="B53" s="44"/>
      <c r="C53" s="44"/>
      <c r="D53" s="124"/>
      <c r="E53" s="124"/>
      <c r="F53" s="124"/>
      <c r="G53" s="124"/>
      <c r="H53" s="44"/>
      <c r="I53" s="44"/>
      <c r="J53" s="47"/>
      <c r="K53" s="44"/>
      <c r="L53" s="49"/>
      <c r="M53" s="49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48"/>
      <c r="AG53" s="44"/>
    </row>
    <row r="54" spans="2:33" ht="3" customHeight="1">
      <c r="B54" s="44"/>
      <c r="C54" s="44"/>
      <c r="D54" s="124"/>
      <c r="E54" s="124"/>
      <c r="F54" s="124"/>
      <c r="G54" s="124"/>
      <c r="H54" s="44"/>
      <c r="I54" s="44"/>
      <c r="J54" s="47"/>
      <c r="K54" s="44"/>
      <c r="L54" s="49"/>
      <c r="M54" s="49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48"/>
      <c r="AG54" s="44"/>
    </row>
    <row r="55" spans="2:33" ht="15.75" customHeight="1">
      <c r="B55" s="44"/>
      <c r="C55" s="44"/>
      <c r="D55" s="124"/>
      <c r="E55" s="124"/>
      <c r="F55" s="124"/>
      <c r="G55" s="124"/>
      <c r="H55" s="44"/>
      <c r="I55" s="44"/>
      <c r="J55" s="47"/>
      <c r="K55" s="44"/>
      <c r="L55" s="49"/>
      <c r="M55" s="49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48"/>
      <c r="AG55" s="44"/>
    </row>
    <row r="56" spans="2:33" ht="3" customHeight="1">
      <c r="B56" s="44"/>
      <c r="C56" s="44"/>
      <c r="D56" s="124"/>
      <c r="E56" s="124"/>
      <c r="F56" s="124"/>
      <c r="G56" s="124"/>
      <c r="H56" s="44"/>
      <c r="I56" s="44"/>
      <c r="J56" s="47"/>
      <c r="K56" s="44"/>
      <c r="L56" s="49"/>
      <c r="M56" s="49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48"/>
      <c r="AG56" s="44"/>
    </row>
    <row r="57" spans="2:33" ht="18.75" customHeight="1">
      <c r="B57" s="44"/>
      <c r="C57" s="44"/>
      <c r="D57" s="124"/>
      <c r="E57" s="124"/>
      <c r="F57" s="124"/>
      <c r="G57" s="124"/>
      <c r="H57" s="44"/>
      <c r="I57" s="44"/>
      <c r="J57" s="47"/>
      <c r="K57" s="44"/>
      <c r="L57" s="49"/>
      <c r="M57" s="49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9"/>
      <c r="AA57" s="48"/>
      <c r="AB57" s="48"/>
      <c r="AC57" s="48"/>
      <c r="AD57" s="48"/>
      <c r="AE57" s="48"/>
      <c r="AF57" s="48"/>
      <c r="AG57" s="44"/>
    </row>
    <row r="58" spans="2:33" ht="3" customHeight="1">
      <c r="B58" s="44"/>
      <c r="C58" s="44"/>
      <c r="D58" s="44"/>
      <c r="E58" s="44"/>
      <c r="F58" s="44"/>
      <c r="G58" s="44"/>
      <c r="H58" s="44"/>
      <c r="I58" s="44"/>
      <c r="J58" s="47"/>
      <c r="K58" s="44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8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4"/>
    </row>
    <row r="59" spans="2:33" ht="3" customHeight="1">
      <c r="B59" s="44"/>
      <c r="C59" s="44"/>
      <c r="D59" s="44"/>
      <c r="E59" s="44"/>
      <c r="F59" s="44"/>
      <c r="G59" s="44"/>
      <c r="H59" s="44"/>
      <c r="I59" s="44"/>
      <c r="J59" s="49"/>
      <c r="K59" s="44"/>
      <c r="L59" s="49"/>
      <c r="M59" s="49"/>
      <c r="N59" s="90"/>
      <c r="O59" s="89"/>
      <c r="P59" s="89"/>
      <c r="Q59" s="89"/>
      <c r="R59" s="89"/>
      <c r="S59" s="89"/>
      <c r="T59" s="89"/>
      <c r="U59" s="89"/>
      <c r="V59" s="48"/>
      <c r="W59" s="89"/>
      <c r="X59" s="89"/>
      <c r="Y59" s="89"/>
      <c r="Z59" s="49"/>
      <c r="AA59" s="89"/>
      <c r="AB59" s="89"/>
      <c r="AC59" s="89"/>
      <c r="AD59" s="89"/>
      <c r="AE59" s="89"/>
      <c r="AF59" s="49"/>
      <c r="AG59" s="44"/>
    </row>
    <row r="60" spans="2:33" ht="3" customHeight="1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5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</row>
  </sheetData>
  <sheetProtection password="ED71" sheet="1" objects="1" scenarios="1"/>
  <mergeCells count="39">
    <mergeCell ref="C11:G11"/>
    <mergeCell ref="O4:P4"/>
    <mergeCell ref="D24:G27"/>
    <mergeCell ref="D29:G29"/>
    <mergeCell ref="D31:G31"/>
    <mergeCell ref="C13:E13"/>
    <mergeCell ref="F13:G13"/>
    <mergeCell ref="C14:G14"/>
    <mergeCell ref="D4:G9"/>
    <mergeCell ref="N14:Y14"/>
    <mergeCell ref="O5:P5"/>
    <mergeCell ref="O7:P7"/>
    <mergeCell ref="O8:P8"/>
    <mergeCell ref="O9:P9"/>
    <mergeCell ref="S5:AF5"/>
    <mergeCell ref="S4:AF4"/>
    <mergeCell ref="N49:AE56"/>
    <mergeCell ref="N31:AE33"/>
    <mergeCell ref="N35:AE37"/>
    <mergeCell ref="N39:AE41"/>
    <mergeCell ref="N6:N7"/>
    <mergeCell ref="N12:O13"/>
    <mergeCell ref="S6:AF6"/>
    <mergeCell ref="N43:AE45"/>
    <mergeCell ref="N27:AE29"/>
    <mergeCell ref="C12:E12"/>
    <mergeCell ref="F12:G12"/>
    <mergeCell ref="C16:E16"/>
    <mergeCell ref="F16:G16"/>
    <mergeCell ref="D52:G57"/>
    <mergeCell ref="D33:G33"/>
    <mergeCell ref="D49:G49"/>
    <mergeCell ref="D47:G47"/>
    <mergeCell ref="D35:G35"/>
    <mergeCell ref="D37:G37"/>
    <mergeCell ref="D39:G39"/>
    <mergeCell ref="D41:G41"/>
    <mergeCell ref="D43:G43"/>
    <mergeCell ref="D45:G45"/>
  </mergeCells>
  <hyperlinks>
    <hyperlink ref="D29:G29" location="'S1'!A1" display="ESTRATÉGIA S1"/>
    <hyperlink ref="D24:G27" location="REL!A1" display="RELATÓRIO GERAL"/>
    <hyperlink ref="D31:G31" location="'S2'!A1" display="ESTRATÉGIA S2"/>
    <hyperlink ref="D33:G33" location="'S3'!A1" display="ESTRATÉGIA S3"/>
    <hyperlink ref="D35:G35" location="'S4'!A1" display="ESTRATÉGIA S4"/>
    <hyperlink ref="D37:G37" location="'S5'!A1" display="ESTRATÉGIA S5"/>
    <hyperlink ref="D39:G39" location="'S6'!A1" display="ESTRATÉGIA S6"/>
    <hyperlink ref="D41:G41" location="'S7'!A1" display="ESTRATÉGIA S7"/>
    <hyperlink ref="D43:G43" location="'S8'!A1" display="ESTRATÉGIA S8"/>
    <hyperlink ref="D45:G45" location="'S9'!A1" display="ESTRATÉGIA S9"/>
    <hyperlink ref="D47:G47" location="'S10'!A1" display="ESTRATÉGIA S10"/>
    <hyperlink ref="D49:G49" location="REGRAS!A1" display="REGRAS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/>
  <dimension ref="B1:AE58"/>
  <sheetViews>
    <sheetView workbookViewId="0">
      <selection activeCell="X9" sqref="X9"/>
    </sheetView>
  </sheetViews>
  <sheetFormatPr defaultRowHeight="15"/>
  <cols>
    <col min="1" max="1" width="1" style="5" customWidth="1"/>
    <col min="2" max="2" width="1.28515625" style="5" customWidth="1"/>
    <col min="3" max="3" width="1" style="5" customWidth="1"/>
    <col min="4" max="4" width="11" style="5" customWidth="1"/>
    <col min="5" max="7" width="11.7109375" style="5" customWidth="1"/>
    <col min="8" max="8" width="1" style="5" customWidth="1"/>
    <col min="9" max="12" width="1.28515625" style="5" customWidth="1"/>
    <col min="13" max="13" width="3.42578125" style="17" bestFit="1" customWidth="1"/>
    <col min="14" max="14" width="8.7109375" style="5" bestFit="1" customWidth="1"/>
    <col min="15" max="15" width="6.140625" style="5" bestFit="1" customWidth="1"/>
    <col min="16" max="17" width="18.28515625" style="5" customWidth="1"/>
    <col min="18" max="18" width="19.7109375" style="5" customWidth="1"/>
    <col min="19" max="19" width="4.7109375" style="5" customWidth="1"/>
    <col min="20" max="20" width="2" style="5" bestFit="1" customWidth="1"/>
    <col min="21" max="21" width="4.7109375" style="5" customWidth="1"/>
    <col min="22" max="22" width="19.7109375" style="5" customWidth="1"/>
    <col min="23" max="24" width="9.7109375" style="5" customWidth="1"/>
    <col min="25" max="25" width="9.140625" style="5"/>
    <col min="26" max="27" width="11.5703125" style="5" customWidth="1"/>
    <col min="28" max="28" width="14.42578125" style="5" customWidth="1"/>
    <col min="29" max="29" width="37.5703125" style="5" customWidth="1"/>
    <col min="30" max="31" width="1.28515625" style="5" customWidth="1"/>
    <col min="32" max="32" width="1.7109375" style="5" customWidth="1"/>
    <col min="33" max="16384" width="9.140625" style="5"/>
  </cols>
  <sheetData>
    <row r="1" spans="2:31" ht="12" customHeight="1"/>
    <row r="2" spans="2:31" ht="3" customHeight="1"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2:31" ht="18" customHeight="1">
      <c r="B3" s="2"/>
      <c r="C3" s="43"/>
      <c r="D3" s="43"/>
      <c r="E3" s="43"/>
      <c r="F3" s="43"/>
      <c r="G3" s="43"/>
      <c r="H3" s="3"/>
      <c r="I3" s="2"/>
      <c r="J3" s="16"/>
      <c r="K3" s="4"/>
      <c r="L3" s="7"/>
      <c r="M3" s="208" t="s">
        <v>62</v>
      </c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7"/>
      <c r="AE3" s="4"/>
    </row>
    <row r="4" spans="2:31" ht="18" customHeight="1">
      <c r="B4" s="2"/>
      <c r="C4" s="43"/>
      <c r="D4" s="144"/>
      <c r="E4" s="145"/>
      <c r="F4" s="145"/>
      <c r="G4" s="146"/>
      <c r="H4" s="3"/>
      <c r="I4" s="2"/>
      <c r="J4" s="16"/>
      <c r="K4" s="4"/>
      <c r="L4" s="7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7"/>
      <c r="AE4" s="4"/>
    </row>
    <row r="5" spans="2:31" ht="18" customHeight="1">
      <c r="B5" s="2"/>
      <c r="C5" s="43"/>
      <c r="D5" s="147"/>
      <c r="E5" s="148"/>
      <c r="F5" s="148"/>
      <c r="G5" s="149"/>
      <c r="H5" s="3"/>
      <c r="I5" s="2"/>
      <c r="J5" s="16"/>
      <c r="K5" s="4"/>
      <c r="L5" s="7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7"/>
      <c r="AE5" s="4"/>
    </row>
    <row r="6" spans="2:31">
      <c r="B6" s="2"/>
      <c r="C6" s="43"/>
      <c r="D6" s="147"/>
      <c r="E6" s="148"/>
      <c r="F6" s="148"/>
      <c r="G6" s="149"/>
      <c r="H6" s="3"/>
      <c r="I6" s="2"/>
      <c r="J6" s="16"/>
      <c r="K6" s="4"/>
      <c r="L6" s="7"/>
      <c r="M6" s="191" t="s">
        <v>6</v>
      </c>
      <c r="N6" s="191" t="s">
        <v>7</v>
      </c>
      <c r="O6" s="191" t="s">
        <v>8</v>
      </c>
      <c r="P6" s="191" t="s">
        <v>9</v>
      </c>
      <c r="Q6" s="187" t="s">
        <v>10</v>
      </c>
      <c r="R6" s="191" t="s">
        <v>11</v>
      </c>
      <c r="S6" s="209" t="s">
        <v>12</v>
      </c>
      <c r="T6" s="210"/>
      <c r="U6" s="211"/>
      <c r="V6" s="187" t="s">
        <v>13</v>
      </c>
      <c r="W6" s="187" t="s">
        <v>19</v>
      </c>
      <c r="X6" s="187" t="s">
        <v>20</v>
      </c>
      <c r="Y6" s="187" t="s">
        <v>14</v>
      </c>
      <c r="Z6" s="187" t="s">
        <v>34</v>
      </c>
      <c r="AA6" s="187" t="s">
        <v>35</v>
      </c>
      <c r="AB6" s="206" t="s">
        <v>16</v>
      </c>
      <c r="AC6" s="191" t="s">
        <v>17</v>
      </c>
      <c r="AD6" s="7"/>
      <c r="AE6" s="4"/>
    </row>
    <row r="7" spans="2:31" ht="15.75" thickBot="1">
      <c r="B7" s="2"/>
      <c r="C7" s="43"/>
      <c r="D7" s="147"/>
      <c r="E7" s="148"/>
      <c r="F7" s="148"/>
      <c r="G7" s="149"/>
      <c r="H7" s="3"/>
      <c r="I7" s="2"/>
      <c r="J7" s="16"/>
      <c r="K7" s="4"/>
      <c r="L7" s="7"/>
      <c r="M7" s="192"/>
      <c r="N7" s="192"/>
      <c r="O7" s="192"/>
      <c r="P7" s="192"/>
      <c r="Q7" s="188"/>
      <c r="R7" s="192"/>
      <c r="S7" s="212"/>
      <c r="T7" s="213"/>
      <c r="U7" s="214"/>
      <c r="V7" s="188"/>
      <c r="W7" s="188"/>
      <c r="X7" s="188"/>
      <c r="Y7" s="188"/>
      <c r="Z7" s="188"/>
      <c r="AA7" s="188"/>
      <c r="AB7" s="207"/>
      <c r="AC7" s="192"/>
      <c r="AD7" s="7"/>
      <c r="AE7" s="4"/>
    </row>
    <row r="8" spans="2:31" ht="18.75" customHeight="1" thickBot="1">
      <c r="B8" s="2"/>
      <c r="C8" s="43"/>
      <c r="D8" s="147"/>
      <c r="E8" s="148"/>
      <c r="F8" s="148"/>
      <c r="G8" s="149"/>
      <c r="H8" s="3"/>
      <c r="I8" s="2"/>
      <c r="J8" s="16"/>
      <c r="K8" s="4"/>
      <c r="L8" s="7"/>
      <c r="M8" s="37">
        <v>1</v>
      </c>
      <c r="N8" s="8"/>
      <c r="O8" s="9"/>
      <c r="P8" s="10"/>
      <c r="Q8" s="10"/>
      <c r="R8" s="10"/>
      <c r="S8" s="11"/>
      <c r="T8" s="37" t="s">
        <v>18</v>
      </c>
      <c r="U8" s="12"/>
      <c r="V8" s="10"/>
      <c r="W8" s="20"/>
      <c r="X8" s="20">
        <v>0.01</v>
      </c>
      <c r="Y8" s="13"/>
      <c r="Z8" s="39">
        <f>W8*F13</f>
        <v>0</v>
      </c>
      <c r="AA8" s="39">
        <f>X8*F13</f>
        <v>0</v>
      </c>
      <c r="AB8" s="14"/>
      <c r="AC8" s="15"/>
      <c r="AD8" s="7"/>
      <c r="AE8" s="4"/>
    </row>
    <row r="9" spans="2:31" ht="18.75" customHeight="1" thickBot="1">
      <c r="B9" s="2"/>
      <c r="C9" s="43"/>
      <c r="D9" s="150"/>
      <c r="E9" s="151"/>
      <c r="F9" s="151"/>
      <c r="G9" s="152"/>
      <c r="H9" s="3"/>
      <c r="I9" s="2"/>
      <c r="J9" s="16"/>
      <c r="K9" s="4"/>
      <c r="L9" s="7"/>
      <c r="M9" s="38">
        <v>2</v>
      </c>
      <c r="N9" s="24"/>
      <c r="O9" s="25"/>
      <c r="P9" s="26"/>
      <c r="Q9" s="26"/>
      <c r="R9" s="26"/>
      <c r="S9" s="27"/>
      <c r="T9" s="38" t="s">
        <v>18</v>
      </c>
      <c r="U9" s="28"/>
      <c r="V9" s="26"/>
      <c r="W9" s="29"/>
      <c r="X9" s="29"/>
      <c r="Y9" s="30"/>
      <c r="Z9" s="40">
        <f>W9*F13</f>
        <v>0</v>
      </c>
      <c r="AA9" s="40">
        <f>X9*F13</f>
        <v>0</v>
      </c>
      <c r="AB9" s="31"/>
      <c r="AC9" s="32"/>
      <c r="AD9" s="7"/>
      <c r="AE9" s="4"/>
    </row>
    <row r="10" spans="2:31" ht="18.75" customHeight="1" thickBot="1">
      <c r="B10" s="2"/>
      <c r="C10" s="101"/>
      <c r="D10" s="101"/>
      <c r="E10" s="101"/>
      <c r="F10" s="101"/>
      <c r="G10" s="101"/>
      <c r="H10" s="3"/>
      <c r="I10" s="2"/>
      <c r="J10" s="16"/>
      <c r="K10" s="4"/>
      <c r="L10" s="7"/>
      <c r="M10" s="37">
        <v>3</v>
      </c>
      <c r="N10" s="8"/>
      <c r="O10" s="9"/>
      <c r="P10" s="10"/>
      <c r="Q10" s="10"/>
      <c r="R10" s="10"/>
      <c r="S10" s="11"/>
      <c r="T10" s="37" t="s">
        <v>18</v>
      </c>
      <c r="U10" s="12"/>
      <c r="V10" s="10"/>
      <c r="W10" s="20"/>
      <c r="X10" s="20"/>
      <c r="Y10" s="13"/>
      <c r="Z10" s="39">
        <f>W10*F13</f>
        <v>0</v>
      </c>
      <c r="AA10" s="39">
        <f>X10*F13</f>
        <v>0</v>
      </c>
      <c r="AB10" s="14"/>
      <c r="AC10" s="15"/>
      <c r="AD10" s="7"/>
      <c r="AE10" s="4"/>
    </row>
    <row r="11" spans="2:31" ht="18.75" customHeight="1" thickBot="1">
      <c r="B11" s="2"/>
      <c r="C11" s="202">
        <f>REGRAS!O4</f>
        <v>0</v>
      </c>
      <c r="D11" s="203"/>
      <c r="E11" s="204"/>
      <c r="F11" s="204"/>
      <c r="G11" s="205"/>
      <c r="H11" s="21"/>
      <c r="I11" s="2"/>
      <c r="J11" s="16"/>
      <c r="K11" s="4"/>
      <c r="L11" s="7"/>
      <c r="M11" s="38">
        <v>4</v>
      </c>
      <c r="N11" s="24"/>
      <c r="O11" s="25"/>
      <c r="P11" s="26"/>
      <c r="Q11" s="26"/>
      <c r="R11" s="26"/>
      <c r="S11" s="27"/>
      <c r="T11" s="38" t="s">
        <v>18</v>
      </c>
      <c r="U11" s="28"/>
      <c r="V11" s="26"/>
      <c r="W11" s="29"/>
      <c r="X11" s="29"/>
      <c r="Y11" s="30"/>
      <c r="Z11" s="40">
        <f>W11*F13</f>
        <v>0</v>
      </c>
      <c r="AA11" s="40">
        <f>X11*F13</f>
        <v>0</v>
      </c>
      <c r="AB11" s="31"/>
      <c r="AC11" s="32"/>
      <c r="AD11" s="7"/>
      <c r="AE11" s="4"/>
    </row>
    <row r="12" spans="2:31" ht="18.75" customHeight="1" thickBot="1">
      <c r="B12" s="3"/>
      <c r="C12" s="193" t="s">
        <v>2</v>
      </c>
      <c r="D12" s="194"/>
      <c r="E12" s="195"/>
      <c r="F12" s="193" t="s">
        <v>3</v>
      </c>
      <c r="G12" s="196"/>
      <c r="H12" s="33"/>
      <c r="I12" s="3"/>
      <c r="J12" s="16"/>
      <c r="K12" s="4"/>
      <c r="L12" s="7"/>
      <c r="M12" s="37">
        <v>5</v>
      </c>
      <c r="N12" s="8"/>
      <c r="O12" s="9"/>
      <c r="P12" s="10"/>
      <c r="Q12" s="10"/>
      <c r="R12" s="10"/>
      <c r="S12" s="11"/>
      <c r="T12" s="37" t="s">
        <v>18</v>
      </c>
      <c r="U12" s="12"/>
      <c r="V12" s="10"/>
      <c r="W12" s="20"/>
      <c r="X12" s="20"/>
      <c r="Y12" s="13"/>
      <c r="Z12" s="39">
        <f>W12*F13</f>
        <v>0</v>
      </c>
      <c r="AA12" s="39">
        <f>X12*F13</f>
        <v>0</v>
      </c>
      <c r="AB12" s="14"/>
      <c r="AC12" s="15"/>
      <c r="AD12" s="7"/>
      <c r="AE12" s="4"/>
    </row>
    <row r="13" spans="2:31" ht="18.75" customHeight="1" thickBot="1">
      <c r="B13" s="3"/>
      <c r="C13" s="296">
        <f>REGRAS!O9</f>
        <v>0</v>
      </c>
      <c r="D13" s="297"/>
      <c r="E13" s="298"/>
      <c r="F13" s="197">
        <f>REGRAS!O7</f>
        <v>0</v>
      </c>
      <c r="G13" s="198"/>
      <c r="H13" s="34"/>
      <c r="I13" s="3"/>
      <c r="J13" s="16"/>
      <c r="K13" s="4"/>
      <c r="L13" s="7"/>
      <c r="M13" s="38">
        <v>6</v>
      </c>
      <c r="N13" s="24"/>
      <c r="O13" s="25"/>
      <c r="P13" s="26"/>
      <c r="Q13" s="26"/>
      <c r="R13" s="26"/>
      <c r="S13" s="27"/>
      <c r="T13" s="38" t="s">
        <v>18</v>
      </c>
      <c r="U13" s="28"/>
      <c r="V13" s="26"/>
      <c r="W13" s="29"/>
      <c r="X13" s="29"/>
      <c r="Y13" s="30"/>
      <c r="Z13" s="40">
        <f>W13*F13</f>
        <v>0</v>
      </c>
      <c r="AA13" s="40">
        <f>X13*F13</f>
        <v>0</v>
      </c>
      <c r="AB13" s="31"/>
      <c r="AC13" s="32"/>
      <c r="AD13" s="7"/>
      <c r="AE13" s="4"/>
    </row>
    <row r="14" spans="2:31" ht="18.75" customHeight="1" thickBot="1">
      <c r="B14" s="3"/>
      <c r="C14" s="199" t="s">
        <v>31</v>
      </c>
      <c r="D14" s="200"/>
      <c r="E14" s="200"/>
      <c r="F14" s="200"/>
      <c r="G14" s="201"/>
      <c r="H14" s="21"/>
      <c r="I14" s="3"/>
      <c r="J14" s="16"/>
      <c r="K14" s="4"/>
      <c r="L14" s="7"/>
      <c r="M14" s="37">
        <v>7</v>
      </c>
      <c r="N14" s="8"/>
      <c r="O14" s="9"/>
      <c r="P14" s="10"/>
      <c r="Q14" s="10"/>
      <c r="R14" s="10"/>
      <c r="S14" s="11"/>
      <c r="T14" s="37" t="s">
        <v>18</v>
      </c>
      <c r="U14" s="12"/>
      <c r="V14" s="10"/>
      <c r="W14" s="20"/>
      <c r="X14" s="20"/>
      <c r="Y14" s="13"/>
      <c r="Z14" s="39">
        <f>W14*F13</f>
        <v>0</v>
      </c>
      <c r="AA14" s="39">
        <f>X14*F13</f>
        <v>0</v>
      </c>
      <c r="AB14" s="14"/>
      <c r="AC14" s="15"/>
      <c r="AD14" s="7"/>
      <c r="AE14" s="4"/>
    </row>
    <row r="15" spans="2:31" ht="18.75" customHeight="1" thickBot="1">
      <c r="B15" s="3"/>
      <c r="C15" s="293">
        <f>REGRAS!O8</f>
        <v>0</v>
      </c>
      <c r="D15" s="294"/>
      <c r="E15" s="295"/>
      <c r="F15" s="189" t="e">
        <f>REGRAS!O10/100</f>
        <v>#DIV/0!</v>
      </c>
      <c r="G15" s="190"/>
      <c r="H15" s="35"/>
      <c r="I15" s="3"/>
      <c r="J15" s="16"/>
      <c r="K15" s="4"/>
      <c r="L15" s="7"/>
      <c r="M15" s="38">
        <v>8</v>
      </c>
      <c r="N15" s="24"/>
      <c r="O15" s="25"/>
      <c r="P15" s="26"/>
      <c r="Q15" s="26"/>
      <c r="R15" s="26"/>
      <c r="S15" s="27"/>
      <c r="T15" s="38" t="s">
        <v>18</v>
      </c>
      <c r="U15" s="28"/>
      <c r="V15" s="26"/>
      <c r="W15" s="29"/>
      <c r="X15" s="29"/>
      <c r="Y15" s="30"/>
      <c r="Z15" s="40">
        <f>W15*F13</f>
        <v>0</v>
      </c>
      <c r="AA15" s="40">
        <f>X15*F13</f>
        <v>0</v>
      </c>
      <c r="AB15" s="31"/>
      <c r="AC15" s="32"/>
      <c r="AD15" s="7"/>
      <c r="AE15" s="4"/>
    </row>
    <row r="16" spans="2:31" ht="3" customHeight="1">
      <c r="B16" s="4"/>
      <c r="C16" s="193" t="s">
        <v>63</v>
      </c>
      <c r="D16" s="265"/>
      <c r="E16" s="266"/>
      <c r="F16" s="266"/>
      <c r="G16" s="196"/>
      <c r="H16" s="21"/>
      <c r="I16" s="4"/>
      <c r="J16" s="16"/>
      <c r="K16" s="4"/>
      <c r="L16" s="7"/>
      <c r="M16" s="237">
        <v>9</v>
      </c>
      <c r="N16" s="239"/>
      <c r="O16" s="241"/>
      <c r="P16" s="231"/>
      <c r="Q16" s="231"/>
      <c r="R16" s="231"/>
      <c r="S16" s="243"/>
      <c r="T16" s="245" t="s">
        <v>18</v>
      </c>
      <c r="U16" s="229"/>
      <c r="V16" s="231"/>
      <c r="W16" s="233"/>
      <c r="X16" s="233"/>
      <c r="Y16" s="235"/>
      <c r="Z16" s="215">
        <f>W16*F13</f>
        <v>0</v>
      </c>
      <c r="AA16" s="215">
        <f>X16*F13</f>
        <v>0</v>
      </c>
      <c r="AB16" s="217"/>
      <c r="AC16" s="219"/>
      <c r="AD16" s="7"/>
      <c r="AE16" s="4"/>
    </row>
    <row r="17" spans="2:31" ht="15.75" customHeight="1" thickBot="1">
      <c r="B17" s="4"/>
      <c r="C17" s="267"/>
      <c r="D17" s="268"/>
      <c r="E17" s="269"/>
      <c r="F17" s="269"/>
      <c r="G17" s="270"/>
      <c r="H17" s="21"/>
      <c r="I17" s="4"/>
      <c r="J17" s="16"/>
      <c r="K17" s="4"/>
      <c r="L17" s="7"/>
      <c r="M17" s="238"/>
      <c r="N17" s="240"/>
      <c r="O17" s="242"/>
      <c r="P17" s="232"/>
      <c r="Q17" s="232"/>
      <c r="R17" s="232"/>
      <c r="S17" s="244"/>
      <c r="T17" s="238"/>
      <c r="U17" s="230"/>
      <c r="V17" s="232"/>
      <c r="W17" s="234"/>
      <c r="X17" s="234"/>
      <c r="Y17" s="236"/>
      <c r="Z17" s="216"/>
      <c r="AA17" s="216"/>
      <c r="AB17" s="218"/>
      <c r="AC17" s="220"/>
      <c r="AD17" s="7"/>
      <c r="AE17" s="4"/>
    </row>
    <row r="18" spans="2:31" ht="3" customHeight="1">
      <c r="B18" s="4"/>
      <c r="C18" s="271">
        <f>AA50</f>
        <v>0</v>
      </c>
      <c r="D18" s="272"/>
      <c r="E18" s="273"/>
      <c r="F18" s="277" t="e">
        <f>C18*100/REGRAS!O5/100</f>
        <v>#DIV/0!</v>
      </c>
      <c r="G18" s="278"/>
      <c r="H18" s="36"/>
      <c r="I18" s="4"/>
      <c r="J18" s="16"/>
      <c r="K18" s="4"/>
      <c r="L18" s="7"/>
      <c r="M18" s="221">
        <v>10</v>
      </c>
      <c r="N18" s="223"/>
      <c r="O18" s="225"/>
      <c r="P18" s="227"/>
      <c r="Q18" s="227"/>
      <c r="R18" s="227"/>
      <c r="S18" s="246"/>
      <c r="T18" s="248" t="s">
        <v>18</v>
      </c>
      <c r="U18" s="249"/>
      <c r="V18" s="227"/>
      <c r="W18" s="259"/>
      <c r="X18" s="259"/>
      <c r="Y18" s="251"/>
      <c r="Z18" s="253">
        <f>W18*F13</f>
        <v>0</v>
      </c>
      <c r="AA18" s="253">
        <f>X18*F13</f>
        <v>0</v>
      </c>
      <c r="AB18" s="255"/>
      <c r="AC18" s="257"/>
      <c r="AD18" s="7"/>
      <c r="AE18" s="4"/>
    </row>
    <row r="19" spans="2:31" ht="15.75" customHeight="1" thickBot="1">
      <c r="B19" s="4"/>
      <c r="C19" s="274"/>
      <c r="D19" s="275"/>
      <c r="E19" s="276"/>
      <c r="F19" s="279"/>
      <c r="G19" s="280"/>
      <c r="H19" s="36"/>
      <c r="I19" s="4"/>
      <c r="J19" s="16"/>
      <c r="K19" s="4"/>
      <c r="L19" s="7"/>
      <c r="M19" s="222"/>
      <c r="N19" s="224"/>
      <c r="O19" s="226"/>
      <c r="P19" s="228"/>
      <c r="Q19" s="228"/>
      <c r="R19" s="228"/>
      <c r="S19" s="247"/>
      <c r="T19" s="222"/>
      <c r="U19" s="250"/>
      <c r="V19" s="228"/>
      <c r="W19" s="260"/>
      <c r="X19" s="260"/>
      <c r="Y19" s="252"/>
      <c r="Z19" s="254"/>
      <c r="AA19" s="254"/>
      <c r="AB19" s="256"/>
      <c r="AC19" s="258"/>
      <c r="AD19" s="7"/>
      <c r="AE19" s="4"/>
    </row>
    <row r="20" spans="2:31" ht="3" customHeight="1">
      <c r="B20" s="4"/>
      <c r="C20" s="4"/>
      <c r="D20" s="4"/>
      <c r="E20" s="4"/>
      <c r="F20" s="4"/>
      <c r="G20" s="4"/>
      <c r="H20" s="4"/>
      <c r="I20" s="4"/>
      <c r="K20" s="4"/>
      <c r="L20" s="7"/>
      <c r="M20" s="237">
        <v>11</v>
      </c>
      <c r="N20" s="239"/>
      <c r="O20" s="241"/>
      <c r="P20" s="231"/>
      <c r="Q20" s="231"/>
      <c r="R20" s="231"/>
      <c r="S20" s="243"/>
      <c r="T20" s="245" t="s">
        <v>18</v>
      </c>
      <c r="U20" s="229"/>
      <c r="V20" s="231"/>
      <c r="W20" s="233"/>
      <c r="X20" s="233"/>
      <c r="Y20" s="235"/>
      <c r="Z20" s="215">
        <f>W20*F13</f>
        <v>0</v>
      </c>
      <c r="AA20" s="215">
        <f>X20*F13</f>
        <v>0</v>
      </c>
      <c r="AB20" s="217"/>
      <c r="AC20" s="219"/>
      <c r="AD20" s="7"/>
      <c r="AE20" s="4"/>
    </row>
    <row r="21" spans="2:31" ht="15.75" thickBot="1">
      <c r="B21" s="4"/>
      <c r="C21" s="4"/>
      <c r="D21" s="4"/>
      <c r="E21" s="4"/>
      <c r="F21" s="4"/>
      <c r="G21" s="4"/>
      <c r="H21" s="4"/>
      <c r="I21" s="4"/>
      <c r="K21" s="4"/>
      <c r="L21" s="7"/>
      <c r="M21" s="238"/>
      <c r="N21" s="240"/>
      <c r="O21" s="242"/>
      <c r="P21" s="232"/>
      <c r="Q21" s="232"/>
      <c r="R21" s="232"/>
      <c r="S21" s="244"/>
      <c r="T21" s="238"/>
      <c r="U21" s="230"/>
      <c r="V21" s="232"/>
      <c r="W21" s="234"/>
      <c r="X21" s="234"/>
      <c r="Y21" s="236"/>
      <c r="Z21" s="216"/>
      <c r="AA21" s="216"/>
      <c r="AB21" s="218"/>
      <c r="AC21" s="220"/>
      <c r="AD21" s="7"/>
      <c r="AE21" s="4"/>
    </row>
    <row r="22" spans="2:31" ht="3" customHeight="1">
      <c r="B22" s="4"/>
      <c r="C22" s="1"/>
      <c r="D22" s="1"/>
      <c r="E22" s="1"/>
      <c r="F22" s="1"/>
      <c r="G22" s="1"/>
      <c r="H22" s="1"/>
      <c r="I22" s="4"/>
      <c r="J22" s="16"/>
      <c r="K22" s="4"/>
      <c r="L22" s="7"/>
      <c r="M22" s="221">
        <v>12</v>
      </c>
      <c r="N22" s="223"/>
      <c r="O22" s="225"/>
      <c r="P22" s="227"/>
      <c r="Q22" s="227"/>
      <c r="R22" s="227"/>
      <c r="S22" s="246"/>
      <c r="T22" s="248" t="s">
        <v>18</v>
      </c>
      <c r="U22" s="249"/>
      <c r="V22" s="227"/>
      <c r="W22" s="259"/>
      <c r="X22" s="259"/>
      <c r="Y22" s="251"/>
      <c r="Z22" s="253">
        <f>W22*F13</f>
        <v>0</v>
      </c>
      <c r="AA22" s="253">
        <f>X22*F13</f>
        <v>0</v>
      </c>
      <c r="AB22" s="255"/>
      <c r="AC22" s="257"/>
      <c r="AD22" s="7"/>
      <c r="AE22" s="4"/>
    </row>
    <row r="23" spans="2:31" ht="15.75" customHeight="1" thickBot="1">
      <c r="B23" s="4"/>
      <c r="C23" s="1"/>
      <c r="D23" s="139" t="s">
        <v>50</v>
      </c>
      <c r="E23" s="139"/>
      <c r="F23" s="139"/>
      <c r="G23" s="139"/>
      <c r="H23" s="1"/>
      <c r="I23" s="4"/>
      <c r="J23" s="16"/>
      <c r="K23" s="4"/>
      <c r="L23" s="7"/>
      <c r="M23" s="222"/>
      <c r="N23" s="224"/>
      <c r="O23" s="226"/>
      <c r="P23" s="228"/>
      <c r="Q23" s="228"/>
      <c r="R23" s="228"/>
      <c r="S23" s="247"/>
      <c r="T23" s="222"/>
      <c r="U23" s="250"/>
      <c r="V23" s="228"/>
      <c r="W23" s="260"/>
      <c r="X23" s="260"/>
      <c r="Y23" s="252"/>
      <c r="Z23" s="254"/>
      <c r="AA23" s="254"/>
      <c r="AB23" s="256"/>
      <c r="AC23" s="258"/>
      <c r="AD23" s="7"/>
      <c r="AE23" s="4"/>
    </row>
    <row r="24" spans="2:31" ht="3" customHeight="1">
      <c r="B24" s="4"/>
      <c r="C24" s="1"/>
      <c r="D24" s="139"/>
      <c r="E24" s="139"/>
      <c r="F24" s="139"/>
      <c r="G24" s="139"/>
      <c r="H24" s="1"/>
      <c r="I24" s="4"/>
      <c r="J24" s="16"/>
      <c r="K24" s="4"/>
      <c r="L24" s="7"/>
      <c r="M24" s="237">
        <v>13</v>
      </c>
      <c r="N24" s="239"/>
      <c r="O24" s="241"/>
      <c r="P24" s="231"/>
      <c r="Q24" s="231"/>
      <c r="R24" s="231"/>
      <c r="S24" s="243"/>
      <c r="T24" s="245" t="s">
        <v>18</v>
      </c>
      <c r="U24" s="229"/>
      <c r="V24" s="231"/>
      <c r="W24" s="233"/>
      <c r="X24" s="233"/>
      <c r="Y24" s="235"/>
      <c r="Z24" s="215">
        <f>W24*F13</f>
        <v>0</v>
      </c>
      <c r="AA24" s="215">
        <f>X24*F13</f>
        <v>0</v>
      </c>
      <c r="AB24" s="217"/>
      <c r="AC24" s="219"/>
      <c r="AD24" s="7"/>
      <c r="AE24" s="4"/>
    </row>
    <row r="25" spans="2:31" ht="15.75" customHeight="1" thickBot="1">
      <c r="B25" s="4"/>
      <c r="C25" s="1"/>
      <c r="D25" s="139"/>
      <c r="E25" s="139"/>
      <c r="F25" s="139"/>
      <c r="G25" s="139"/>
      <c r="H25" s="1"/>
      <c r="I25" s="4"/>
      <c r="J25" s="16"/>
      <c r="K25" s="22"/>
      <c r="L25" s="7"/>
      <c r="M25" s="238"/>
      <c r="N25" s="240"/>
      <c r="O25" s="242"/>
      <c r="P25" s="232"/>
      <c r="Q25" s="232"/>
      <c r="R25" s="232"/>
      <c r="S25" s="244"/>
      <c r="T25" s="238"/>
      <c r="U25" s="230"/>
      <c r="V25" s="232"/>
      <c r="W25" s="234"/>
      <c r="X25" s="234"/>
      <c r="Y25" s="236"/>
      <c r="Z25" s="216"/>
      <c r="AA25" s="216"/>
      <c r="AB25" s="218"/>
      <c r="AC25" s="220"/>
      <c r="AD25" s="7"/>
      <c r="AE25" s="4"/>
    </row>
    <row r="26" spans="2:31" ht="3" customHeight="1">
      <c r="B26" s="4"/>
      <c r="C26" s="1"/>
      <c r="D26" s="4"/>
      <c r="E26" s="4"/>
      <c r="F26" s="4"/>
      <c r="G26" s="4"/>
      <c r="H26" s="1"/>
      <c r="I26" s="4"/>
      <c r="J26" s="16"/>
      <c r="K26" s="4"/>
      <c r="L26" s="7"/>
      <c r="M26" s="221">
        <v>14</v>
      </c>
      <c r="N26" s="223"/>
      <c r="O26" s="225"/>
      <c r="P26" s="227"/>
      <c r="Q26" s="227"/>
      <c r="R26" s="227"/>
      <c r="S26" s="246"/>
      <c r="T26" s="248" t="s">
        <v>18</v>
      </c>
      <c r="U26" s="249"/>
      <c r="V26" s="227"/>
      <c r="W26" s="259"/>
      <c r="X26" s="259"/>
      <c r="Y26" s="251"/>
      <c r="Z26" s="253">
        <f>W26*F13</f>
        <v>0</v>
      </c>
      <c r="AA26" s="253">
        <f>X26*F13</f>
        <v>0</v>
      </c>
      <c r="AB26" s="255"/>
      <c r="AC26" s="257"/>
      <c r="AD26" s="7"/>
      <c r="AE26" s="4"/>
    </row>
    <row r="27" spans="2:31" ht="15.75" thickBot="1">
      <c r="B27" s="4"/>
      <c r="C27" s="1"/>
      <c r="D27" s="125" t="s">
        <v>0</v>
      </c>
      <c r="E27" s="125"/>
      <c r="F27" s="125"/>
      <c r="G27" s="125"/>
      <c r="H27" s="6"/>
      <c r="I27" s="4"/>
      <c r="J27" s="16"/>
      <c r="K27" s="4"/>
      <c r="L27" s="7"/>
      <c r="M27" s="222"/>
      <c r="N27" s="224"/>
      <c r="O27" s="226"/>
      <c r="P27" s="228"/>
      <c r="Q27" s="228"/>
      <c r="R27" s="228"/>
      <c r="S27" s="247"/>
      <c r="T27" s="222"/>
      <c r="U27" s="250"/>
      <c r="V27" s="228"/>
      <c r="W27" s="260"/>
      <c r="X27" s="260"/>
      <c r="Y27" s="252"/>
      <c r="Z27" s="254"/>
      <c r="AA27" s="254"/>
      <c r="AB27" s="256"/>
      <c r="AC27" s="258"/>
      <c r="AD27" s="7"/>
      <c r="AE27" s="4"/>
    </row>
    <row r="28" spans="2:31" ht="3" customHeight="1">
      <c r="B28" s="4"/>
      <c r="C28" s="1"/>
      <c r="D28" s="4"/>
      <c r="E28" s="4"/>
      <c r="F28" s="4"/>
      <c r="G28" s="4"/>
      <c r="H28" s="1"/>
      <c r="I28" s="4"/>
      <c r="J28" s="16"/>
      <c r="K28" s="4"/>
      <c r="L28" s="7"/>
      <c r="M28" s="237">
        <v>15</v>
      </c>
      <c r="N28" s="239"/>
      <c r="O28" s="241"/>
      <c r="P28" s="231"/>
      <c r="Q28" s="231"/>
      <c r="R28" s="231"/>
      <c r="S28" s="243"/>
      <c r="T28" s="245" t="s">
        <v>18</v>
      </c>
      <c r="U28" s="229"/>
      <c r="V28" s="231"/>
      <c r="W28" s="233"/>
      <c r="X28" s="233"/>
      <c r="Y28" s="235"/>
      <c r="Z28" s="215">
        <f>W28*F13</f>
        <v>0</v>
      </c>
      <c r="AA28" s="215">
        <f>X28*F13</f>
        <v>0</v>
      </c>
      <c r="AB28" s="217"/>
      <c r="AC28" s="219"/>
      <c r="AD28" s="7"/>
      <c r="AE28" s="4"/>
    </row>
    <row r="29" spans="2:31" ht="15.75" thickBot="1">
      <c r="B29" s="4"/>
      <c r="C29" s="1"/>
      <c r="D29" s="125" t="s">
        <v>21</v>
      </c>
      <c r="E29" s="125"/>
      <c r="F29" s="125"/>
      <c r="G29" s="125"/>
      <c r="H29" s="1"/>
      <c r="I29" s="4"/>
      <c r="J29" s="16"/>
      <c r="K29" s="4"/>
      <c r="L29" s="7"/>
      <c r="M29" s="238"/>
      <c r="N29" s="240"/>
      <c r="O29" s="242"/>
      <c r="P29" s="232"/>
      <c r="Q29" s="232"/>
      <c r="R29" s="232"/>
      <c r="S29" s="244"/>
      <c r="T29" s="238"/>
      <c r="U29" s="230"/>
      <c r="V29" s="232"/>
      <c r="W29" s="234"/>
      <c r="X29" s="234"/>
      <c r="Y29" s="236"/>
      <c r="Z29" s="216"/>
      <c r="AA29" s="216"/>
      <c r="AB29" s="218"/>
      <c r="AC29" s="220"/>
      <c r="AD29" s="7"/>
      <c r="AE29" s="4"/>
    </row>
    <row r="30" spans="2:31" ht="3" customHeight="1">
      <c r="B30" s="4"/>
      <c r="C30" s="1"/>
      <c r="D30" s="44"/>
      <c r="E30" s="44"/>
      <c r="F30" s="44"/>
      <c r="G30" s="44"/>
      <c r="H30" s="1"/>
      <c r="I30" s="4"/>
      <c r="J30" s="16"/>
      <c r="K30" s="4"/>
      <c r="L30" s="7"/>
      <c r="M30" s="221">
        <v>16</v>
      </c>
      <c r="N30" s="223"/>
      <c r="O30" s="225"/>
      <c r="P30" s="227"/>
      <c r="Q30" s="227"/>
      <c r="R30" s="227"/>
      <c r="S30" s="246"/>
      <c r="T30" s="248" t="s">
        <v>18</v>
      </c>
      <c r="U30" s="249"/>
      <c r="V30" s="227"/>
      <c r="W30" s="259"/>
      <c r="X30" s="259"/>
      <c r="Y30" s="251"/>
      <c r="Z30" s="253">
        <f>W30*F13</f>
        <v>0</v>
      </c>
      <c r="AA30" s="253">
        <f>X30*F13</f>
        <v>0</v>
      </c>
      <c r="AB30" s="255"/>
      <c r="AC30" s="257"/>
      <c r="AD30" s="7"/>
      <c r="AE30" s="4"/>
    </row>
    <row r="31" spans="2:31" ht="15.75" thickBot="1">
      <c r="B31" s="4"/>
      <c r="C31" s="1"/>
      <c r="D31" s="125" t="s">
        <v>22</v>
      </c>
      <c r="E31" s="125"/>
      <c r="F31" s="125"/>
      <c r="G31" s="125"/>
      <c r="H31" s="1"/>
      <c r="I31" s="4"/>
      <c r="J31" s="16"/>
      <c r="K31" s="4"/>
      <c r="L31" s="7"/>
      <c r="M31" s="222"/>
      <c r="N31" s="224"/>
      <c r="O31" s="226"/>
      <c r="P31" s="228"/>
      <c r="Q31" s="228"/>
      <c r="R31" s="228"/>
      <c r="S31" s="247"/>
      <c r="T31" s="222"/>
      <c r="U31" s="250"/>
      <c r="V31" s="228"/>
      <c r="W31" s="260"/>
      <c r="X31" s="260"/>
      <c r="Y31" s="252"/>
      <c r="Z31" s="254"/>
      <c r="AA31" s="254"/>
      <c r="AB31" s="256"/>
      <c r="AC31" s="258"/>
      <c r="AD31" s="7"/>
      <c r="AE31" s="4"/>
    </row>
    <row r="32" spans="2:31" ht="3" customHeight="1">
      <c r="B32" s="4"/>
      <c r="C32" s="1"/>
      <c r="D32" s="44"/>
      <c r="E32" s="44"/>
      <c r="F32" s="44"/>
      <c r="G32" s="44"/>
      <c r="H32" s="1"/>
      <c r="I32" s="4"/>
      <c r="J32" s="16"/>
      <c r="K32" s="4"/>
      <c r="L32" s="7"/>
      <c r="M32" s="237">
        <v>17</v>
      </c>
      <c r="N32" s="239"/>
      <c r="O32" s="241"/>
      <c r="P32" s="231"/>
      <c r="Q32" s="231"/>
      <c r="R32" s="231"/>
      <c r="S32" s="243"/>
      <c r="T32" s="245" t="s">
        <v>18</v>
      </c>
      <c r="U32" s="229"/>
      <c r="V32" s="231"/>
      <c r="W32" s="233"/>
      <c r="X32" s="233"/>
      <c r="Y32" s="235"/>
      <c r="Z32" s="215">
        <f>W32*F13</f>
        <v>0</v>
      </c>
      <c r="AA32" s="215">
        <f>X32*F13</f>
        <v>0</v>
      </c>
      <c r="AB32" s="217"/>
      <c r="AC32" s="219"/>
      <c r="AD32" s="7"/>
      <c r="AE32" s="4"/>
    </row>
    <row r="33" spans="2:31" ht="15.75" thickBot="1">
      <c r="B33" s="4"/>
      <c r="C33" s="1"/>
      <c r="D33" s="125" t="s">
        <v>23</v>
      </c>
      <c r="E33" s="125"/>
      <c r="F33" s="125"/>
      <c r="G33" s="125"/>
      <c r="H33" s="1"/>
      <c r="I33" s="4"/>
      <c r="J33" s="16"/>
      <c r="K33" s="4"/>
      <c r="L33" s="7"/>
      <c r="M33" s="238"/>
      <c r="N33" s="240"/>
      <c r="O33" s="242"/>
      <c r="P33" s="232"/>
      <c r="Q33" s="232"/>
      <c r="R33" s="232"/>
      <c r="S33" s="244"/>
      <c r="T33" s="238"/>
      <c r="U33" s="230"/>
      <c r="V33" s="232"/>
      <c r="W33" s="234"/>
      <c r="X33" s="234"/>
      <c r="Y33" s="236"/>
      <c r="Z33" s="216"/>
      <c r="AA33" s="216"/>
      <c r="AB33" s="218"/>
      <c r="AC33" s="220"/>
      <c r="AD33" s="7"/>
      <c r="AE33" s="4"/>
    </row>
    <row r="34" spans="2:31" ht="3" customHeight="1">
      <c r="B34" s="4"/>
      <c r="C34" s="1"/>
      <c r="D34" s="44"/>
      <c r="E34" s="44"/>
      <c r="F34" s="44"/>
      <c r="G34" s="44"/>
      <c r="H34" s="1"/>
      <c r="I34" s="4"/>
      <c r="J34" s="16"/>
      <c r="K34" s="4"/>
      <c r="L34" s="7"/>
      <c r="M34" s="221">
        <v>18</v>
      </c>
      <c r="N34" s="223"/>
      <c r="O34" s="225"/>
      <c r="P34" s="227"/>
      <c r="Q34" s="227"/>
      <c r="R34" s="227"/>
      <c r="S34" s="246"/>
      <c r="T34" s="248" t="s">
        <v>18</v>
      </c>
      <c r="U34" s="249"/>
      <c r="V34" s="227"/>
      <c r="W34" s="259"/>
      <c r="X34" s="259"/>
      <c r="Y34" s="251"/>
      <c r="Z34" s="253">
        <f>W34*F13</f>
        <v>0</v>
      </c>
      <c r="AA34" s="253">
        <f>X34*F13</f>
        <v>0</v>
      </c>
      <c r="AB34" s="255"/>
      <c r="AC34" s="257"/>
      <c r="AD34" s="7"/>
      <c r="AE34" s="4"/>
    </row>
    <row r="35" spans="2:31" ht="15.75" thickBot="1">
      <c r="B35" s="4"/>
      <c r="C35" s="1"/>
      <c r="D35" s="125" t="s">
        <v>24</v>
      </c>
      <c r="E35" s="125"/>
      <c r="F35" s="125"/>
      <c r="G35" s="125"/>
      <c r="H35" s="1"/>
      <c r="I35" s="4"/>
      <c r="J35" s="16"/>
      <c r="K35" s="4"/>
      <c r="L35" s="7"/>
      <c r="M35" s="222"/>
      <c r="N35" s="224"/>
      <c r="O35" s="226"/>
      <c r="P35" s="228"/>
      <c r="Q35" s="228"/>
      <c r="R35" s="228"/>
      <c r="S35" s="247"/>
      <c r="T35" s="222"/>
      <c r="U35" s="250"/>
      <c r="V35" s="228"/>
      <c r="W35" s="260"/>
      <c r="X35" s="260"/>
      <c r="Y35" s="252"/>
      <c r="Z35" s="254"/>
      <c r="AA35" s="254"/>
      <c r="AB35" s="256"/>
      <c r="AC35" s="258"/>
      <c r="AD35" s="7"/>
      <c r="AE35" s="4"/>
    </row>
    <row r="36" spans="2:31" ht="3" customHeight="1">
      <c r="B36" s="4"/>
      <c r="C36" s="1"/>
      <c r="D36" s="95"/>
      <c r="E36" s="95"/>
      <c r="F36" s="95"/>
      <c r="G36" s="95"/>
      <c r="H36" s="1"/>
      <c r="I36" s="4"/>
      <c r="J36" s="16"/>
      <c r="K36" s="4"/>
      <c r="L36" s="7"/>
      <c r="M36" s="237">
        <v>19</v>
      </c>
      <c r="N36" s="239"/>
      <c r="O36" s="241"/>
      <c r="P36" s="231"/>
      <c r="Q36" s="231"/>
      <c r="R36" s="231"/>
      <c r="S36" s="243"/>
      <c r="T36" s="245" t="s">
        <v>18</v>
      </c>
      <c r="U36" s="229"/>
      <c r="V36" s="231"/>
      <c r="W36" s="233"/>
      <c r="X36" s="233"/>
      <c r="Y36" s="235"/>
      <c r="Z36" s="215">
        <f>W36*F13</f>
        <v>0</v>
      </c>
      <c r="AA36" s="215">
        <f>X36*F13</f>
        <v>0</v>
      </c>
      <c r="AB36" s="217"/>
      <c r="AC36" s="219"/>
      <c r="AD36" s="7"/>
      <c r="AE36" s="4"/>
    </row>
    <row r="37" spans="2:31" ht="15.75" thickBot="1">
      <c r="B37" s="4"/>
      <c r="C37" s="1"/>
      <c r="D37" s="125" t="s">
        <v>25</v>
      </c>
      <c r="E37" s="125"/>
      <c r="F37" s="125"/>
      <c r="G37" s="125"/>
      <c r="H37" s="1"/>
      <c r="I37" s="4"/>
      <c r="J37" s="16"/>
      <c r="K37" s="4"/>
      <c r="L37" s="7"/>
      <c r="M37" s="238"/>
      <c r="N37" s="240"/>
      <c r="O37" s="242"/>
      <c r="P37" s="232"/>
      <c r="Q37" s="232"/>
      <c r="R37" s="232"/>
      <c r="S37" s="244"/>
      <c r="T37" s="238"/>
      <c r="U37" s="230"/>
      <c r="V37" s="232"/>
      <c r="W37" s="234"/>
      <c r="X37" s="234"/>
      <c r="Y37" s="236"/>
      <c r="Z37" s="216"/>
      <c r="AA37" s="216"/>
      <c r="AB37" s="218"/>
      <c r="AC37" s="220"/>
      <c r="AD37" s="7"/>
      <c r="AE37" s="4"/>
    </row>
    <row r="38" spans="2:31" ht="3" customHeight="1">
      <c r="B38" s="4"/>
      <c r="C38" s="1"/>
      <c r="D38" s="95"/>
      <c r="E38" s="95"/>
      <c r="F38" s="95"/>
      <c r="G38" s="95"/>
      <c r="H38" s="1"/>
      <c r="I38" s="4"/>
      <c r="J38" s="16"/>
      <c r="K38" s="4"/>
      <c r="L38" s="7"/>
      <c r="M38" s="221">
        <v>20</v>
      </c>
      <c r="N38" s="223"/>
      <c r="O38" s="225"/>
      <c r="P38" s="227"/>
      <c r="Q38" s="227"/>
      <c r="R38" s="227"/>
      <c r="S38" s="246"/>
      <c r="T38" s="248" t="s">
        <v>18</v>
      </c>
      <c r="U38" s="249"/>
      <c r="V38" s="227"/>
      <c r="W38" s="259"/>
      <c r="X38" s="259"/>
      <c r="Y38" s="251"/>
      <c r="Z38" s="253">
        <f>W38*F13</f>
        <v>0</v>
      </c>
      <c r="AA38" s="253">
        <f>X38*F13</f>
        <v>0</v>
      </c>
      <c r="AB38" s="255"/>
      <c r="AC38" s="257"/>
      <c r="AD38" s="7"/>
      <c r="AE38" s="4"/>
    </row>
    <row r="39" spans="2:31" ht="15.75" thickBot="1">
      <c r="B39" s="4"/>
      <c r="C39" s="1"/>
      <c r="D39" s="125" t="s">
        <v>26</v>
      </c>
      <c r="E39" s="125"/>
      <c r="F39" s="125"/>
      <c r="G39" s="125"/>
      <c r="H39" s="1"/>
      <c r="I39" s="4"/>
      <c r="J39" s="16"/>
      <c r="K39" s="4"/>
      <c r="L39" s="7"/>
      <c r="M39" s="222"/>
      <c r="N39" s="224"/>
      <c r="O39" s="226"/>
      <c r="P39" s="228"/>
      <c r="Q39" s="228"/>
      <c r="R39" s="228"/>
      <c r="S39" s="247"/>
      <c r="T39" s="222"/>
      <c r="U39" s="250"/>
      <c r="V39" s="228"/>
      <c r="W39" s="260"/>
      <c r="X39" s="260"/>
      <c r="Y39" s="252"/>
      <c r="Z39" s="254"/>
      <c r="AA39" s="254"/>
      <c r="AB39" s="256"/>
      <c r="AC39" s="258"/>
      <c r="AD39" s="7"/>
      <c r="AE39" s="4"/>
    </row>
    <row r="40" spans="2:31" ht="3" customHeight="1">
      <c r="B40" s="4"/>
      <c r="C40" s="1"/>
      <c r="D40" s="95"/>
      <c r="E40" s="95"/>
      <c r="F40" s="95"/>
      <c r="G40" s="95"/>
      <c r="H40" s="4"/>
      <c r="I40" s="4"/>
      <c r="J40" s="2"/>
      <c r="K40" s="4"/>
      <c r="L40" s="7"/>
      <c r="M40" s="237">
        <v>21</v>
      </c>
      <c r="N40" s="239"/>
      <c r="O40" s="241"/>
      <c r="P40" s="231"/>
      <c r="Q40" s="231"/>
      <c r="R40" s="231"/>
      <c r="S40" s="243"/>
      <c r="T40" s="245" t="s">
        <v>18</v>
      </c>
      <c r="U40" s="229"/>
      <c r="V40" s="231"/>
      <c r="W40" s="233"/>
      <c r="X40" s="233"/>
      <c r="Y40" s="235"/>
      <c r="Z40" s="215">
        <f>W40*F13</f>
        <v>0</v>
      </c>
      <c r="AA40" s="215">
        <f>X40*F13</f>
        <v>0</v>
      </c>
      <c r="AB40" s="217"/>
      <c r="AC40" s="219"/>
      <c r="AD40" s="7"/>
      <c r="AE40" s="4"/>
    </row>
    <row r="41" spans="2:31" ht="15.75" thickBot="1">
      <c r="B41" s="4"/>
      <c r="C41" s="1"/>
      <c r="D41" s="282" t="s">
        <v>27</v>
      </c>
      <c r="E41" s="282"/>
      <c r="F41" s="282"/>
      <c r="G41" s="282"/>
      <c r="H41" s="4"/>
      <c r="I41" s="4"/>
      <c r="J41" s="2"/>
      <c r="K41" s="4"/>
      <c r="L41" s="7"/>
      <c r="M41" s="238"/>
      <c r="N41" s="240"/>
      <c r="O41" s="242"/>
      <c r="P41" s="232"/>
      <c r="Q41" s="232"/>
      <c r="R41" s="232"/>
      <c r="S41" s="244"/>
      <c r="T41" s="238"/>
      <c r="U41" s="230"/>
      <c r="V41" s="232"/>
      <c r="W41" s="234"/>
      <c r="X41" s="234"/>
      <c r="Y41" s="236"/>
      <c r="Z41" s="216"/>
      <c r="AA41" s="216"/>
      <c r="AB41" s="218"/>
      <c r="AC41" s="220"/>
      <c r="AD41" s="7"/>
      <c r="AE41" s="4"/>
    </row>
    <row r="42" spans="2:31" ht="3" customHeight="1">
      <c r="B42" s="4"/>
      <c r="C42" s="1"/>
      <c r="D42" s="95"/>
      <c r="E42" s="95"/>
      <c r="F42" s="95"/>
      <c r="G42" s="95"/>
      <c r="H42" s="4"/>
      <c r="I42" s="4"/>
      <c r="J42" s="2"/>
      <c r="K42" s="4"/>
      <c r="L42" s="7"/>
      <c r="M42" s="221">
        <v>22</v>
      </c>
      <c r="N42" s="223"/>
      <c r="O42" s="225"/>
      <c r="P42" s="227"/>
      <c r="Q42" s="227"/>
      <c r="R42" s="227"/>
      <c r="S42" s="246"/>
      <c r="T42" s="248" t="s">
        <v>18</v>
      </c>
      <c r="U42" s="249"/>
      <c r="V42" s="227"/>
      <c r="W42" s="259"/>
      <c r="X42" s="259"/>
      <c r="Y42" s="251"/>
      <c r="Z42" s="253">
        <f>W42*F13</f>
        <v>0</v>
      </c>
      <c r="AA42" s="253">
        <f>X42*F13</f>
        <v>0</v>
      </c>
      <c r="AB42" s="255"/>
      <c r="AC42" s="257"/>
      <c r="AD42" s="7"/>
      <c r="AE42" s="4"/>
    </row>
    <row r="43" spans="2:31" ht="15.75" thickBot="1">
      <c r="B43" s="4"/>
      <c r="C43" s="1"/>
      <c r="D43" s="125" t="s">
        <v>28</v>
      </c>
      <c r="E43" s="125"/>
      <c r="F43" s="125"/>
      <c r="G43" s="125"/>
      <c r="H43" s="1"/>
      <c r="I43" s="4"/>
      <c r="J43" s="16"/>
      <c r="K43" s="4"/>
      <c r="L43" s="7"/>
      <c r="M43" s="222"/>
      <c r="N43" s="224"/>
      <c r="O43" s="226"/>
      <c r="P43" s="228"/>
      <c r="Q43" s="228"/>
      <c r="R43" s="228"/>
      <c r="S43" s="247"/>
      <c r="T43" s="222"/>
      <c r="U43" s="250"/>
      <c r="V43" s="228"/>
      <c r="W43" s="260"/>
      <c r="X43" s="260"/>
      <c r="Y43" s="252"/>
      <c r="Z43" s="254"/>
      <c r="AA43" s="254"/>
      <c r="AB43" s="256"/>
      <c r="AC43" s="258"/>
      <c r="AD43" s="7"/>
      <c r="AE43" s="4"/>
    </row>
    <row r="44" spans="2:31" ht="3" customHeight="1">
      <c r="B44" s="4"/>
      <c r="C44" s="1"/>
      <c r="D44" s="95"/>
      <c r="E44" s="95"/>
      <c r="F44" s="95"/>
      <c r="G44" s="95"/>
      <c r="H44" s="1"/>
      <c r="I44" s="4"/>
      <c r="J44" s="16"/>
      <c r="K44" s="4"/>
      <c r="L44" s="7"/>
      <c r="M44" s="237">
        <v>23</v>
      </c>
      <c r="N44" s="239"/>
      <c r="O44" s="241"/>
      <c r="P44" s="231"/>
      <c r="Q44" s="231"/>
      <c r="R44" s="231"/>
      <c r="S44" s="243"/>
      <c r="T44" s="245" t="s">
        <v>18</v>
      </c>
      <c r="U44" s="229"/>
      <c r="V44" s="231"/>
      <c r="W44" s="233"/>
      <c r="X44" s="233"/>
      <c r="Y44" s="235"/>
      <c r="Z44" s="215">
        <f>W44*F13</f>
        <v>0</v>
      </c>
      <c r="AA44" s="215">
        <f>X44*F13</f>
        <v>0</v>
      </c>
      <c r="AB44" s="217"/>
      <c r="AC44" s="219"/>
      <c r="AD44" s="7"/>
      <c r="AE44" s="4"/>
    </row>
    <row r="45" spans="2:31" ht="15.75" thickBot="1">
      <c r="B45" s="4"/>
      <c r="C45" s="1"/>
      <c r="D45" s="125" t="s">
        <v>29</v>
      </c>
      <c r="E45" s="125"/>
      <c r="F45" s="125"/>
      <c r="G45" s="125"/>
      <c r="H45" s="1"/>
      <c r="I45" s="4"/>
      <c r="J45" s="16"/>
      <c r="K45" s="4"/>
      <c r="L45" s="7"/>
      <c r="M45" s="238"/>
      <c r="N45" s="240"/>
      <c r="O45" s="242"/>
      <c r="P45" s="232"/>
      <c r="Q45" s="232"/>
      <c r="R45" s="232"/>
      <c r="S45" s="244"/>
      <c r="T45" s="238"/>
      <c r="U45" s="230"/>
      <c r="V45" s="232"/>
      <c r="W45" s="234"/>
      <c r="X45" s="234"/>
      <c r="Y45" s="236"/>
      <c r="Z45" s="216"/>
      <c r="AA45" s="216"/>
      <c r="AB45" s="218"/>
      <c r="AC45" s="220"/>
      <c r="AD45" s="7"/>
      <c r="AE45" s="4"/>
    </row>
    <row r="46" spans="2:31" ht="3" customHeight="1">
      <c r="B46" s="4"/>
      <c r="C46" s="89"/>
      <c r="D46" s="44"/>
      <c r="E46" s="44"/>
      <c r="F46" s="44"/>
      <c r="G46" s="44"/>
      <c r="H46" s="89"/>
      <c r="I46" s="4"/>
      <c r="J46" s="16"/>
      <c r="K46" s="4"/>
      <c r="L46" s="7"/>
      <c r="M46" s="221">
        <v>24</v>
      </c>
      <c r="N46" s="223"/>
      <c r="O46" s="225"/>
      <c r="P46" s="227"/>
      <c r="Q46" s="227"/>
      <c r="R46" s="227"/>
      <c r="S46" s="246"/>
      <c r="T46" s="248" t="s">
        <v>18</v>
      </c>
      <c r="U46" s="249"/>
      <c r="V46" s="227"/>
      <c r="W46" s="259"/>
      <c r="X46" s="259"/>
      <c r="Y46" s="251"/>
      <c r="Z46" s="253">
        <f>W46*F13</f>
        <v>0</v>
      </c>
      <c r="AA46" s="253">
        <f>X46*F13</f>
        <v>0</v>
      </c>
      <c r="AB46" s="255"/>
      <c r="AC46" s="257"/>
      <c r="AD46" s="7"/>
      <c r="AE46" s="4"/>
    </row>
    <row r="47" spans="2:31" ht="15.75" thickBot="1">
      <c r="B47" s="4"/>
      <c r="C47" s="89"/>
      <c r="D47" s="125" t="s">
        <v>76</v>
      </c>
      <c r="E47" s="125"/>
      <c r="F47" s="125"/>
      <c r="G47" s="125"/>
      <c r="H47" s="89"/>
      <c r="I47" s="4"/>
      <c r="J47" s="16"/>
      <c r="K47" s="4"/>
      <c r="L47" s="7"/>
      <c r="M47" s="222"/>
      <c r="N47" s="224"/>
      <c r="O47" s="226"/>
      <c r="P47" s="228"/>
      <c r="Q47" s="228"/>
      <c r="R47" s="228"/>
      <c r="S47" s="247"/>
      <c r="T47" s="222"/>
      <c r="U47" s="250"/>
      <c r="V47" s="228"/>
      <c r="W47" s="260"/>
      <c r="X47" s="260"/>
      <c r="Y47" s="252"/>
      <c r="Z47" s="254"/>
      <c r="AA47" s="254"/>
      <c r="AB47" s="256"/>
      <c r="AC47" s="258"/>
      <c r="AD47" s="7"/>
      <c r="AE47" s="4"/>
    </row>
    <row r="48" spans="2:31" ht="3" customHeight="1">
      <c r="B48" s="4"/>
      <c r="C48" s="4"/>
      <c r="D48" s="4"/>
      <c r="E48" s="4"/>
      <c r="F48" s="4"/>
      <c r="G48" s="4"/>
      <c r="H48" s="4"/>
      <c r="I48" s="4"/>
      <c r="J48" s="16"/>
      <c r="K48" s="4"/>
      <c r="L48" s="7"/>
      <c r="M48" s="237">
        <v>25</v>
      </c>
      <c r="N48" s="239"/>
      <c r="O48" s="241"/>
      <c r="P48" s="231"/>
      <c r="Q48" s="231"/>
      <c r="R48" s="231"/>
      <c r="S48" s="243"/>
      <c r="T48" s="245" t="s">
        <v>18</v>
      </c>
      <c r="U48" s="229"/>
      <c r="V48" s="231"/>
      <c r="W48" s="233"/>
      <c r="X48" s="233"/>
      <c r="Y48" s="235"/>
      <c r="Z48" s="215">
        <f>W48*F13</f>
        <v>0</v>
      </c>
      <c r="AA48" s="215">
        <f>X48*F13</f>
        <v>0</v>
      </c>
      <c r="AB48" s="217"/>
      <c r="AC48" s="219"/>
      <c r="AD48" s="7"/>
      <c r="AE48" s="4"/>
    </row>
    <row r="49" spans="2:31" ht="15.75" thickBot="1">
      <c r="B49" s="4"/>
      <c r="C49" s="4"/>
      <c r="D49" s="4"/>
      <c r="E49" s="4"/>
      <c r="F49" s="4"/>
      <c r="G49" s="4"/>
      <c r="H49" s="4"/>
      <c r="I49" s="4"/>
      <c r="J49" s="16"/>
      <c r="K49" s="4"/>
      <c r="L49" s="7"/>
      <c r="M49" s="238"/>
      <c r="N49" s="240"/>
      <c r="O49" s="242"/>
      <c r="P49" s="232"/>
      <c r="Q49" s="232"/>
      <c r="R49" s="232"/>
      <c r="S49" s="244"/>
      <c r="T49" s="238"/>
      <c r="U49" s="230"/>
      <c r="V49" s="232"/>
      <c r="W49" s="234"/>
      <c r="X49" s="234"/>
      <c r="Y49" s="236"/>
      <c r="Z49" s="216"/>
      <c r="AA49" s="216"/>
      <c r="AB49" s="218"/>
      <c r="AC49" s="220"/>
      <c r="AD49" s="7"/>
      <c r="AE49" s="4"/>
    </row>
    <row r="50" spans="2:31" ht="3" customHeight="1">
      <c r="B50" s="4"/>
      <c r="C50" s="4"/>
      <c r="D50" s="124"/>
      <c r="E50" s="124"/>
      <c r="F50" s="124"/>
      <c r="G50" s="124"/>
      <c r="H50" s="4"/>
      <c r="I50" s="4"/>
      <c r="J50" s="16"/>
      <c r="K50" s="4"/>
      <c r="L50" s="7"/>
      <c r="M50" s="19"/>
      <c r="N50" s="1"/>
      <c r="O50" s="1"/>
      <c r="P50" s="1"/>
      <c r="Q50" s="1"/>
      <c r="R50" s="1"/>
      <c r="S50" s="1"/>
      <c r="T50" s="1"/>
      <c r="U50" s="1"/>
      <c r="V50" s="1"/>
      <c r="W50" s="1"/>
      <c r="X50" s="261">
        <f>X48+X46+X44+X42+X40+X38+X36+X34+X32+X30+X28+X26+X24+X22+X20+X18+X16+X15+X14+X13+X12+X11+X10+X9+X8</f>
        <v>0.01</v>
      </c>
      <c r="Y50" s="1"/>
      <c r="Z50" s="1"/>
      <c r="AA50" s="263">
        <f>AA48+AA46+AA44+AA42+AA40+AA38+AA36+AA34+AA32+AA30+AA28+AA26+AA24+AA22+AA20+AA18+AA16+AA15+AA14+AA13+AA12+AA11+AA10+AA9+AA8</f>
        <v>0</v>
      </c>
      <c r="AB50" s="1"/>
      <c r="AC50" s="1"/>
      <c r="AD50" s="7"/>
      <c r="AE50" s="4"/>
    </row>
    <row r="51" spans="2:31" ht="15.75" customHeight="1" thickBot="1">
      <c r="B51" s="4"/>
      <c r="C51" s="4"/>
      <c r="D51" s="124"/>
      <c r="E51" s="124"/>
      <c r="F51" s="124"/>
      <c r="G51" s="124"/>
      <c r="H51" s="4"/>
      <c r="I51" s="4"/>
      <c r="J51" s="16"/>
      <c r="K51" s="4"/>
      <c r="L51" s="7"/>
      <c r="M51" s="19"/>
      <c r="N51" s="1"/>
      <c r="O51" s="1"/>
      <c r="P51" s="1"/>
      <c r="Q51" s="1"/>
      <c r="R51" s="1"/>
      <c r="S51" s="1"/>
      <c r="T51" s="1"/>
      <c r="U51" s="1"/>
      <c r="V51" s="1"/>
      <c r="W51" s="1"/>
      <c r="X51" s="262"/>
      <c r="Y51" s="1"/>
      <c r="Z51" s="1"/>
      <c r="AA51" s="264"/>
      <c r="AB51" s="1"/>
      <c r="AC51" s="1"/>
      <c r="AD51" s="7"/>
      <c r="AE51" s="4"/>
    </row>
    <row r="52" spans="2:31" ht="3" customHeight="1">
      <c r="B52" s="4"/>
      <c r="C52" s="4"/>
      <c r="D52" s="124"/>
      <c r="E52" s="124"/>
      <c r="F52" s="124"/>
      <c r="G52" s="124"/>
      <c r="H52" s="4"/>
      <c r="I52" s="4"/>
      <c r="J52" s="16"/>
      <c r="K52" s="4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"/>
    </row>
    <row r="53" spans="2:31">
      <c r="B53" s="4"/>
      <c r="C53" s="4"/>
      <c r="D53" s="124"/>
      <c r="E53" s="124"/>
      <c r="F53" s="124"/>
      <c r="G53" s="124"/>
      <c r="H53" s="4"/>
      <c r="I53" s="4"/>
      <c r="J53" s="16"/>
      <c r="K53" s="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16">
        <f>X50</f>
        <v>0.01</v>
      </c>
      <c r="Y53" s="116">
        <f t="shared" ref="Y53:AA53" si="0">Y50</f>
        <v>0</v>
      </c>
      <c r="Z53" s="116">
        <f t="shared" si="0"/>
        <v>0</v>
      </c>
      <c r="AA53" s="116">
        <f t="shared" si="0"/>
        <v>0</v>
      </c>
      <c r="AB53" s="7"/>
      <c r="AC53" s="7"/>
      <c r="AD53" s="7"/>
      <c r="AE53" s="4"/>
    </row>
    <row r="54" spans="2:31" ht="3" customHeight="1">
      <c r="B54" s="4"/>
      <c r="C54" s="4"/>
      <c r="D54" s="124"/>
      <c r="E54" s="124"/>
      <c r="F54" s="124"/>
      <c r="G54" s="124"/>
      <c r="H54" s="4"/>
      <c r="I54" s="4"/>
      <c r="J54" s="16"/>
      <c r="K54" s="4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4"/>
    </row>
    <row r="55" spans="2:31" ht="22.5" customHeight="1">
      <c r="B55" s="4"/>
      <c r="C55" s="4"/>
      <c r="D55" s="124"/>
      <c r="E55" s="124"/>
      <c r="F55" s="124"/>
      <c r="G55" s="124"/>
      <c r="H55" s="4"/>
      <c r="I55" s="4"/>
      <c r="J55" s="16"/>
      <c r="K55" s="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4"/>
    </row>
    <row r="56" spans="2:31" ht="3" customHeight="1">
      <c r="B56" s="4"/>
      <c r="C56" s="4"/>
      <c r="D56" s="4"/>
      <c r="E56" s="4"/>
      <c r="F56" s="4"/>
      <c r="G56" s="4"/>
      <c r="H56" s="4"/>
      <c r="I56" s="4"/>
      <c r="J56" s="7"/>
      <c r="K56" s="4"/>
      <c r="L56" s="7"/>
      <c r="M56" s="1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7"/>
      <c r="AE56" s="4"/>
    </row>
    <row r="57" spans="2:31" ht="3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2:31" ht="12" customHeight="1"/>
  </sheetData>
  <sheetProtection password="ED71" sheet="1" objects="1" scenarios="1"/>
  <mergeCells count="332">
    <mergeCell ref="X50:X51"/>
    <mergeCell ref="AA50:AA51"/>
    <mergeCell ref="D47:G47"/>
    <mergeCell ref="X48:X49"/>
    <mergeCell ref="Y48:Y49"/>
    <mergeCell ref="Z48:Z49"/>
    <mergeCell ref="AA48:AA49"/>
    <mergeCell ref="AB48:AB49"/>
    <mergeCell ref="AC48:AC49"/>
    <mergeCell ref="R48:R49"/>
    <mergeCell ref="S48:S49"/>
    <mergeCell ref="T48:T49"/>
    <mergeCell ref="U48:U49"/>
    <mergeCell ref="V48:V49"/>
    <mergeCell ref="W48:W49"/>
    <mergeCell ref="Y46:Y47"/>
    <mergeCell ref="Z46:Z47"/>
    <mergeCell ref="AA46:AA47"/>
    <mergeCell ref="AB46:AB47"/>
    <mergeCell ref="AC46:AC47"/>
    <mergeCell ref="M48:M49"/>
    <mergeCell ref="N48:N49"/>
    <mergeCell ref="O48:O49"/>
    <mergeCell ref="P48:P49"/>
    <mergeCell ref="Q48:Q49"/>
    <mergeCell ref="S46:S47"/>
    <mergeCell ref="T46:T47"/>
    <mergeCell ref="U46:U47"/>
    <mergeCell ref="V46:V47"/>
    <mergeCell ref="W46:W47"/>
    <mergeCell ref="X46:X47"/>
    <mergeCell ref="M46:M47"/>
    <mergeCell ref="N46:N47"/>
    <mergeCell ref="O46:O47"/>
    <mergeCell ref="P46:P47"/>
    <mergeCell ref="Q46:Q47"/>
    <mergeCell ref="R46:R47"/>
    <mergeCell ref="Y44:Y45"/>
    <mergeCell ref="Z44:Z45"/>
    <mergeCell ref="AA44:AA45"/>
    <mergeCell ref="AB44:AB45"/>
    <mergeCell ref="AC44:AC45"/>
    <mergeCell ref="D45:G45"/>
    <mergeCell ref="S44:S45"/>
    <mergeCell ref="T44:T45"/>
    <mergeCell ref="U44:U45"/>
    <mergeCell ref="V44:V45"/>
    <mergeCell ref="W44:W45"/>
    <mergeCell ref="X44:X45"/>
    <mergeCell ref="M44:M45"/>
    <mergeCell ref="N44:N45"/>
    <mergeCell ref="O44:O45"/>
    <mergeCell ref="P44:P45"/>
    <mergeCell ref="Q44:Q45"/>
    <mergeCell ref="R44:R45"/>
    <mergeCell ref="Y42:Y43"/>
    <mergeCell ref="Z42:Z43"/>
    <mergeCell ref="AA42:AA43"/>
    <mergeCell ref="AB42:AB43"/>
    <mergeCell ref="AC42:AC43"/>
    <mergeCell ref="D43:G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Y40:Y41"/>
    <mergeCell ref="Z40:Z41"/>
    <mergeCell ref="AA40:AA41"/>
    <mergeCell ref="AB40:AB41"/>
    <mergeCell ref="AC40:AC41"/>
    <mergeCell ref="D41:G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Y38:Y39"/>
    <mergeCell ref="Z38:Z39"/>
    <mergeCell ref="AA38:AA39"/>
    <mergeCell ref="AB38:AB39"/>
    <mergeCell ref="AC38:AC39"/>
    <mergeCell ref="D39:G39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Y36:Y37"/>
    <mergeCell ref="Z36:Z37"/>
    <mergeCell ref="AA36:AA37"/>
    <mergeCell ref="AB36:AB37"/>
    <mergeCell ref="AC36:AC37"/>
    <mergeCell ref="D37:G37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Y34:Y35"/>
    <mergeCell ref="Z34:Z35"/>
    <mergeCell ref="AA34:AA35"/>
    <mergeCell ref="AB34:AB35"/>
    <mergeCell ref="AC34:AC35"/>
    <mergeCell ref="D35:G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Y32:Y33"/>
    <mergeCell ref="Z32:Z33"/>
    <mergeCell ref="AA32:AA33"/>
    <mergeCell ref="AB32:AB33"/>
    <mergeCell ref="AC32:AC33"/>
    <mergeCell ref="D33:G33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Y30:Y31"/>
    <mergeCell ref="Z30:Z31"/>
    <mergeCell ref="AA30:AA31"/>
    <mergeCell ref="AB30:AB31"/>
    <mergeCell ref="AC30:AC31"/>
    <mergeCell ref="D31:G31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Y28:Y29"/>
    <mergeCell ref="Z28:Z29"/>
    <mergeCell ref="AA28:AA29"/>
    <mergeCell ref="AB28:AB29"/>
    <mergeCell ref="AC28:AC29"/>
    <mergeCell ref="D29:G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D27:G27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T24:T25"/>
    <mergeCell ref="U24:U25"/>
    <mergeCell ref="V24:V25"/>
    <mergeCell ref="W24:W25"/>
    <mergeCell ref="Y26:Y27"/>
    <mergeCell ref="Z26:Z27"/>
    <mergeCell ref="AA26:AA27"/>
    <mergeCell ref="AB26:AB27"/>
    <mergeCell ref="AC26:AC27"/>
    <mergeCell ref="AC22:AC23"/>
    <mergeCell ref="R22:R23"/>
    <mergeCell ref="S22:S23"/>
    <mergeCell ref="T22:T23"/>
    <mergeCell ref="U22:U23"/>
    <mergeCell ref="V22:V23"/>
    <mergeCell ref="W22:W23"/>
    <mergeCell ref="D23:G25"/>
    <mergeCell ref="M24:M25"/>
    <mergeCell ref="N24:N25"/>
    <mergeCell ref="O24:O25"/>
    <mergeCell ref="P24:P25"/>
    <mergeCell ref="Q24:Q25"/>
    <mergeCell ref="X22:X23"/>
    <mergeCell ref="Y22:Y23"/>
    <mergeCell ref="Z22:Z23"/>
    <mergeCell ref="X24:X25"/>
    <mergeCell ref="Y24:Y25"/>
    <mergeCell ref="Z24:Z25"/>
    <mergeCell ref="AA24:AA25"/>
    <mergeCell ref="AB24:AB25"/>
    <mergeCell ref="AC24:AC25"/>
    <mergeCell ref="R24:R25"/>
    <mergeCell ref="S24:S25"/>
    <mergeCell ref="Y20:Y21"/>
    <mergeCell ref="Z20:Z21"/>
    <mergeCell ref="AA20:AA21"/>
    <mergeCell ref="AB20:AB21"/>
    <mergeCell ref="AC20:AC21"/>
    <mergeCell ref="M22:M23"/>
    <mergeCell ref="N22:N23"/>
    <mergeCell ref="O22:O23"/>
    <mergeCell ref="P22:P23"/>
    <mergeCell ref="Q22:Q23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AA22:AA23"/>
    <mergeCell ref="AB22:AB23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V18:V19"/>
    <mergeCell ref="W18:W19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F13:G13"/>
    <mergeCell ref="W6:W7"/>
    <mergeCell ref="X6:X7"/>
    <mergeCell ref="Y6:Y7"/>
    <mergeCell ref="Z6:Z7"/>
    <mergeCell ref="AA6:AA7"/>
    <mergeCell ref="AB6:AB7"/>
    <mergeCell ref="M6:M7"/>
    <mergeCell ref="N6:N7"/>
    <mergeCell ref="O6:O7"/>
    <mergeCell ref="P6:P7"/>
    <mergeCell ref="Q6:Q7"/>
    <mergeCell ref="R6:R7"/>
    <mergeCell ref="S6:U7"/>
    <mergeCell ref="V6:V7"/>
    <mergeCell ref="D4:G9"/>
    <mergeCell ref="D50:G55"/>
    <mergeCell ref="C14:G14"/>
    <mergeCell ref="C15:E15"/>
    <mergeCell ref="F15:G15"/>
    <mergeCell ref="C16:G17"/>
    <mergeCell ref="M16:M17"/>
    <mergeCell ref="N16:N17"/>
    <mergeCell ref="M3:AC5"/>
    <mergeCell ref="AA16:AA17"/>
    <mergeCell ref="AB16:AB17"/>
    <mergeCell ref="AC16:AC17"/>
    <mergeCell ref="C18:E19"/>
    <mergeCell ref="F18:G19"/>
    <mergeCell ref="M18:M19"/>
    <mergeCell ref="N18:N19"/>
    <mergeCell ref="O18:O19"/>
    <mergeCell ref="P18:P19"/>
    <mergeCell ref="Q18:Q19"/>
    <mergeCell ref="U16:U17"/>
    <mergeCell ref="AC6:AC7"/>
    <mergeCell ref="C11:G11"/>
    <mergeCell ref="C12:E12"/>
    <mergeCell ref="F12:G12"/>
    <mergeCell ref="C13:E13"/>
  </mergeCells>
  <hyperlinks>
    <hyperlink ref="D27:G27" location="'S1'!A1" display="ESTRATÉGIA S1"/>
    <hyperlink ref="D23:G25" location="REL!A1" display="RELATÓRIO GERAL"/>
    <hyperlink ref="D29:G29" location="'S2'!A1" display="ESTRATÉGIA S2"/>
    <hyperlink ref="D31:G31" location="'S3'!A1" display="ESTRATÉGIA S3"/>
    <hyperlink ref="D33:G33" location="'S4'!A1" display="ESTRATÉGIA S4"/>
    <hyperlink ref="D35:G35" location="'S5'!A1" display="ESTRATÉGIA S5"/>
    <hyperlink ref="D37:G37" location="'S6'!A1" display="ESTRATÉGIA S6"/>
    <hyperlink ref="D39:G39" location="'S7'!A1" display="ESTRATÉGIA S7"/>
    <hyperlink ref="D41:G41" location="'S8'!A1" display="ESTRATÉGIA S8"/>
    <hyperlink ref="D43:G43" location="'S9'!A1" display="ESTRATÉGIA S9"/>
    <hyperlink ref="D45:G45" location="'S10'!A1" display="ESTRATÉGIA S10"/>
    <hyperlink ref="D47:G47" location="REGRAS!A1" display="REGRAS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/>
  <dimension ref="B1:AE58"/>
  <sheetViews>
    <sheetView workbookViewId="0">
      <selection activeCell="X9" sqref="X9"/>
    </sheetView>
  </sheetViews>
  <sheetFormatPr defaultRowHeight="15"/>
  <cols>
    <col min="1" max="1" width="1" style="5" customWidth="1"/>
    <col min="2" max="2" width="1.28515625" style="5" customWidth="1"/>
    <col min="3" max="3" width="1" style="5" customWidth="1"/>
    <col min="4" max="4" width="11" style="5" customWidth="1"/>
    <col min="5" max="7" width="11.7109375" style="5" customWidth="1"/>
    <col min="8" max="8" width="1" style="5" customWidth="1"/>
    <col min="9" max="12" width="1.28515625" style="5" customWidth="1"/>
    <col min="13" max="13" width="3.42578125" style="17" bestFit="1" customWidth="1"/>
    <col min="14" max="14" width="8.7109375" style="5" bestFit="1" customWidth="1"/>
    <col min="15" max="15" width="6.140625" style="5" bestFit="1" customWidth="1"/>
    <col min="16" max="17" width="18.28515625" style="5" customWidth="1"/>
    <col min="18" max="18" width="19.7109375" style="5" customWidth="1"/>
    <col min="19" max="19" width="4.7109375" style="5" customWidth="1"/>
    <col min="20" max="20" width="2" style="5" bestFit="1" customWidth="1"/>
    <col min="21" max="21" width="4.7109375" style="5" customWidth="1"/>
    <col min="22" max="22" width="19.7109375" style="5" customWidth="1"/>
    <col min="23" max="24" width="9.7109375" style="5" customWidth="1"/>
    <col min="25" max="25" width="9.140625" style="5"/>
    <col min="26" max="27" width="11.5703125" style="5" customWidth="1"/>
    <col min="28" max="28" width="14.42578125" style="5" customWidth="1"/>
    <col min="29" max="29" width="37.5703125" style="5" customWidth="1"/>
    <col min="30" max="31" width="1.28515625" style="5" customWidth="1"/>
    <col min="32" max="32" width="1.7109375" style="5" customWidth="1"/>
    <col min="33" max="16384" width="9.140625" style="5"/>
  </cols>
  <sheetData>
    <row r="1" spans="2:31" ht="12" customHeight="1"/>
    <row r="2" spans="2:31" ht="3" customHeight="1"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2:31" ht="18" customHeight="1">
      <c r="B3" s="2"/>
      <c r="C3" s="43"/>
      <c r="D3" s="43"/>
      <c r="E3" s="43"/>
      <c r="F3" s="43"/>
      <c r="G3" s="43"/>
      <c r="H3" s="3"/>
      <c r="I3" s="2"/>
      <c r="J3" s="16"/>
      <c r="K3" s="4"/>
      <c r="L3" s="7"/>
      <c r="M3" s="208" t="s">
        <v>64</v>
      </c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7"/>
      <c r="AE3" s="4"/>
    </row>
    <row r="4" spans="2:31" ht="18" customHeight="1">
      <c r="B4" s="2"/>
      <c r="C4" s="43"/>
      <c r="D4" s="144"/>
      <c r="E4" s="145"/>
      <c r="F4" s="145"/>
      <c r="G4" s="146"/>
      <c r="H4" s="3"/>
      <c r="I4" s="2"/>
      <c r="J4" s="16"/>
      <c r="K4" s="4"/>
      <c r="L4" s="7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7"/>
      <c r="AE4" s="4"/>
    </row>
    <row r="5" spans="2:31" ht="18" customHeight="1">
      <c r="B5" s="2"/>
      <c r="C5" s="43"/>
      <c r="D5" s="147"/>
      <c r="E5" s="148"/>
      <c r="F5" s="148"/>
      <c r="G5" s="149"/>
      <c r="H5" s="3"/>
      <c r="I5" s="2"/>
      <c r="J5" s="16"/>
      <c r="K5" s="4"/>
      <c r="L5" s="7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7"/>
      <c r="AE5" s="4"/>
    </row>
    <row r="6" spans="2:31">
      <c r="B6" s="2"/>
      <c r="C6" s="43"/>
      <c r="D6" s="147"/>
      <c r="E6" s="148"/>
      <c r="F6" s="148"/>
      <c r="G6" s="149"/>
      <c r="H6" s="3"/>
      <c r="I6" s="2"/>
      <c r="J6" s="16"/>
      <c r="K6" s="4"/>
      <c r="L6" s="7"/>
      <c r="M6" s="191" t="s">
        <v>6</v>
      </c>
      <c r="N6" s="191" t="s">
        <v>7</v>
      </c>
      <c r="O6" s="191" t="s">
        <v>8</v>
      </c>
      <c r="P6" s="191" t="s">
        <v>9</v>
      </c>
      <c r="Q6" s="187" t="s">
        <v>10</v>
      </c>
      <c r="R6" s="191" t="s">
        <v>11</v>
      </c>
      <c r="S6" s="209" t="s">
        <v>12</v>
      </c>
      <c r="T6" s="210"/>
      <c r="U6" s="211"/>
      <c r="V6" s="187" t="s">
        <v>13</v>
      </c>
      <c r="W6" s="187" t="s">
        <v>19</v>
      </c>
      <c r="X6" s="187" t="s">
        <v>20</v>
      </c>
      <c r="Y6" s="187" t="s">
        <v>14</v>
      </c>
      <c r="Z6" s="187" t="s">
        <v>34</v>
      </c>
      <c r="AA6" s="187" t="s">
        <v>35</v>
      </c>
      <c r="AB6" s="206" t="s">
        <v>16</v>
      </c>
      <c r="AC6" s="191" t="s">
        <v>17</v>
      </c>
      <c r="AD6" s="7"/>
      <c r="AE6" s="4"/>
    </row>
    <row r="7" spans="2:31" ht="15.75" thickBot="1">
      <c r="B7" s="2"/>
      <c r="C7" s="43"/>
      <c r="D7" s="147"/>
      <c r="E7" s="148"/>
      <c r="F7" s="148"/>
      <c r="G7" s="149"/>
      <c r="H7" s="3"/>
      <c r="I7" s="2"/>
      <c r="J7" s="16"/>
      <c r="K7" s="4"/>
      <c r="L7" s="7"/>
      <c r="M7" s="192"/>
      <c r="N7" s="192"/>
      <c r="O7" s="192"/>
      <c r="P7" s="192"/>
      <c r="Q7" s="188"/>
      <c r="R7" s="192"/>
      <c r="S7" s="212"/>
      <c r="T7" s="213"/>
      <c r="U7" s="214"/>
      <c r="V7" s="188"/>
      <c r="W7" s="188"/>
      <c r="X7" s="188"/>
      <c r="Y7" s="188"/>
      <c r="Z7" s="188"/>
      <c r="AA7" s="188"/>
      <c r="AB7" s="207"/>
      <c r="AC7" s="192"/>
      <c r="AD7" s="7"/>
      <c r="AE7" s="4"/>
    </row>
    <row r="8" spans="2:31" ht="18.75" customHeight="1" thickBot="1">
      <c r="B8" s="2"/>
      <c r="C8" s="43"/>
      <c r="D8" s="147"/>
      <c r="E8" s="148"/>
      <c r="F8" s="148"/>
      <c r="G8" s="149"/>
      <c r="H8" s="3"/>
      <c r="I8" s="2"/>
      <c r="J8" s="16"/>
      <c r="K8" s="4"/>
      <c r="L8" s="7"/>
      <c r="M8" s="37">
        <v>1</v>
      </c>
      <c r="N8" s="8"/>
      <c r="O8" s="9"/>
      <c r="P8" s="10"/>
      <c r="Q8" s="10"/>
      <c r="R8" s="10"/>
      <c r="S8" s="11"/>
      <c r="T8" s="37" t="s">
        <v>18</v>
      </c>
      <c r="U8" s="12"/>
      <c r="V8" s="10"/>
      <c r="W8" s="20"/>
      <c r="X8" s="20">
        <v>0.01</v>
      </c>
      <c r="Y8" s="13"/>
      <c r="Z8" s="39">
        <f>W8*F13</f>
        <v>0</v>
      </c>
      <c r="AA8" s="39">
        <f>X8*F13</f>
        <v>0</v>
      </c>
      <c r="AB8" s="14"/>
      <c r="AC8" s="15"/>
      <c r="AD8" s="7"/>
      <c r="AE8" s="4"/>
    </row>
    <row r="9" spans="2:31" ht="18.75" customHeight="1" thickBot="1">
      <c r="B9" s="2"/>
      <c r="C9" s="43"/>
      <c r="D9" s="150"/>
      <c r="E9" s="151"/>
      <c r="F9" s="151"/>
      <c r="G9" s="152"/>
      <c r="H9" s="3"/>
      <c r="I9" s="2"/>
      <c r="J9" s="16"/>
      <c r="K9" s="4"/>
      <c r="L9" s="7"/>
      <c r="M9" s="38">
        <v>2</v>
      </c>
      <c r="N9" s="24"/>
      <c r="O9" s="25"/>
      <c r="P9" s="26"/>
      <c r="Q9" s="26"/>
      <c r="R9" s="26"/>
      <c r="S9" s="27"/>
      <c r="T9" s="38" t="s">
        <v>18</v>
      </c>
      <c r="U9" s="28"/>
      <c r="V9" s="26"/>
      <c r="W9" s="29"/>
      <c r="X9" s="29"/>
      <c r="Y9" s="30"/>
      <c r="Z9" s="40">
        <f>W9*F13</f>
        <v>0</v>
      </c>
      <c r="AA9" s="40">
        <f>X9*F13</f>
        <v>0</v>
      </c>
      <c r="AB9" s="31"/>
      <c r="AC9" s="32"/>
      <c r="AD9" s="7"/>
      <c r="AE9" s="4"/>
    </row>
    <row r="10" spans="2:31" ht="18.75" customHeight="1" thickBot="1">
      <c r="B10" s="2"/>
      <c r="C10" s="101"/>
      <c r="D10" s="101"/>
      <c r="E10" s="101"/>
      <c r="F10" s="101"/>
      <c r="G10" s="101"/>
      <c r="H10" s="3"/>
      <c r="I10" s="2"/>
      <c r="J10" s="16"/>
      <c r="K10" s="4"/>
      <c r="L10" s="7"/>
      <c r="M10" s="37">
        <v>3</v>
      </c>
      <c r="N10" s="8"/>
      <c r="O10" s="9"/>
      <c r="P10" s="10"/>
      <c r="Q10" s="10"/>
      <c r="R10" s="10"/>
      <c r="S10" s="11"/>
      <c r="T10" s="37" t="s">
        <v>18</v>
      </c>
      <c r="U10" s="12"/>
      <c r="V10" s="10"/>
      <c r="W10" s="20"/>
      <c r="X10" s="20"/>
      <c r="Y10" s="13"/>
      <c r="Z10" s="39">
        <f>W10*F13</f>
        <v>0</v>
      </c>
      <c r="AA10" s="39">
        <f>X10*F13</f>
        <v>0</v>
      </c>
      <c r="AB10" s="14"/>
      <c r="AC10" s="15"/>
      <c r="AD10" s="7"/>
      <c r="AE10" s="4"/>
    </row>
    <row r="11" spans="2:31" ht="18.75" customHeight="1" thickBot="1">
      <c r="B11" s="2"/>
      <c r="C11" s="202">
        <f>REGRAS!O4</f>
        <v>0</v>
      </c>
      <c r="D11" s="203"/>
      <c r="E11" s="204"/>
      <c r="F11" s="204"/>
      <c r="G11" s="205"/>
      <c r="H11" s="21"/>
      <c r="I11" s="2"/>
      <c r="J11" s="16"/>
      <c r="K11" s="4"/>
      <c r="L11" s="7"/>
      <c r="M11" s="38">
        <v>4</v>
      </c>
      <c r="N11" s="24"/>
      <c r="O11" s="25"/>
      <c r="P11" s="26"/>
      <c r="Q11" s="26"/>
      <c r="R11" s="26"/>
      <c r="S11" s="27"/>
      <c r="T11" s="38" t="s">
        <v>18</v>
      </c>
      <c r="U11" s="28"/>
      <c r="V11" s="26"/>
      <c r="W11" s="29"/>
      <c r="X11" s="29"/>
      <c r="Y11" s="30"/>
      <c r="Z11" s="40">
        <f>W11*F13</f>
        <v>0</v>
      </c>
      <c r="AA11" s="40">
        <f>X11*F13</f>
        <v>0</v>
      </c>
      <c r="AB11" s="31"/>
      <c r="AC11" s="32"/>
      <c r="AD11" s="7"/>
      <c r="AE11" s="4"/>
    </row>
    <row r="12" spans="2:31" ht="18.75" customHeight="1" thickBot="1">
      <c r="B12" s="3"/>
      <c r="C12" s="193" t="s">
        <v>2</v>
      </c>
      <c r="D12" s="194"/>
      <c r="E12" s="195"/>
      <c r="F12" s="193" t="s">
        <v>3</v>
      </c>
      <c r="G12" s="196"/>
      <c r="H12" s="33"/>
      <c r="I12" s="3"/>
      <c r="J12" s="16"/>
      <c r="K12" s="4"/>
      <c r="L12" s="7"/>
      <c r="M12" s="37">
        <v>5</v>
      </c>
      <c r="N12" s="8"/>
      <c r="O12" s="9"/>
      <c r="P12" s="10"/>
      <c r="Q12" s="10"/>
      <c r="R12" s="10"/>
      <c r="S12" s="11"/>
      <c r="T12" s="37" t="s">
        <v>18</v>
      </c>
      <c r="U12" s="12"/>
      <c r="V12" s="10"/>
      <c r="W12" s="20"/>
      <c r="X12" s="20"/>
      <c r="Y12" s="13"/>
      <c r="Z12" s="39">
        <f>W12*F13</f>
        <v>0</v>
      </c>
      <c r="AA12" s="39">
        <f>X12*F13</f>
        <v>0</v>
      </c>
      <c r="AB12" s="14"/>
      <c r="AC12" s="15"/>
      <c r="AD12" s="7"/>
      <c r="AE12" s="4"/>
    </row>
    <row r="13" spans="2:31" ht="18.75" customHeight="1" thickBot="1">
      <c r="B13" s="3"/>
      <c r="C13" s="296">
        <f>REGRAS!O9</f>
        <v>0</v>
      </c>
      <c r="D13" s="297"/>
      <c r="E13" s="298"/>
      <c r="F13" s="197">
        <f>REGRAS!O7</f>
        <v>0</v>
      </c>
      <c r="G13" s="198"/>
      <c r="H13" s="34"/>
      <c r="I13" s="3"/>
      <c r="J13" s="16"/>
      <c r="K13" s="4"/>
      <c r="L13" s="7"/>
      <c r="M13" s="38">
        <v>6</v>
      </c>
      <c r="N13" s="24"/>
      <c r="O13" s="25"/>
      <c r="P13" s="26"/>
      <c r="Q13" s="26"/>
      <c r="R13" s="26"/>
      <c r="S13" s="27"/>
      <c r="T13" s="38" t="s">
        <v>18</v>
      </c>
      <c r="U13" s="28"/>
      <c r="V13" s="26"/>
      <c r="W13" s="29"/>
      <c r="X13" s="29"/>
      <c r="Y13" s="30"/>
      <c r="Z13" s="40">
        <f>W13*F13</f>
        <v>0</v>
      </c>
      <c r="AA13" s="40">
        <f>X13*F13</f>
        <v>0</v>
      </c>
      <c r="AB13" s="31"/>
      <c r="AC13" s="32"/>
      <c r="AD13" s="7"/>
      <c r="AE13" s="4"/>
    </row>
    <row r="14" spans="2:31" ht="18.75" customHeight="1" thickBot="1">
      <c r="B14" s="3"/>
      <c r="C14" s="199" t="s">
        <v>31</v>
      </c>
      <c r="D14" s="200"/>
      <c r="E14" s="200"/>
      <c r="F14" s="200"/>
      <c r="G14" s="201"/>
      <c r="H14" s="21"/>
      <c r="I14" s="3"/>
      <c r="J14" s="16"/>
      <c r="K14" s="4"/>
      <c r="L14" s="7"/>
      <c r="M14" s="37">
        <v>7</v>
      </c>
      <c r="N14" s="8"/>
      <c r="O14" s="9"/>
      <c r="P14" s="10"/>
      <c r="Q14" s="10"/>
      <c r="R14" s="10"/>
      <c r="S14" s="11"/>
      <c r="T14" s="37" t="s">
        <v>18</v>
      </c>
      <c r="U14" s="12"/>
      <c r="V14" s="10"/>
      <c r="W14" s="20"/>
      <c r="X14" s="20"/>
      <c r="Y14" s="13"/>
      <c r="Z14" s="39">
        <f>W14*F13</f>
        <v>0</v>
      </c>
      <c r="AA14" s="39">
        <f>X14*F13</f>
        <v>0</v>
      </c>
      <c r="AB14" s="14"/>
      <c r="AC14" s="15"/>
      <c r="AD14" s="7"/>
      <c r="AE14" s="4"/>
    </row>
    <row r="15" spans="2:31" ht="18.75" customHeight="1" thickBot="1">
      <c r="B15" s="3"/>
      <c r="C15" s="293">
        <f>REGRAS!O8</f>
        <v>0</v>
      </c>
      <c r="D15" s="294"/>
      <c r="E15" s="295"/>
      <c r="F15" s="189" t="e">
        <f>REGRAS!O10/100</f>
        <v>#DIV/0!</v>
      </c>
      <c r="G15" s="190"/>
      <c r="H15" s="35"/>
      <c r="I15" s="3"/>
      <c r="J15" s="16"/>
      <c r="K15" s="4"/>
      <c r="L15" s="7"/>
      <c r="M15" s="38">
        <v>8</v>
      </c>
      <c r="N15" s="24"/>
      <c r="O15" s="25"/>
      <c r="P15" s="26"/>
      <c r="Q15" s="26"/>
      <c r="R15" s="26"/>
      <c r="S15" s="27"/>
      <c r="T15" s="38" t="s">
        <v>18</v>
      </c>
      <c r="U15" s="28"/>
      <c r="V15" s="26"/>
      <c r="W15" s="29"/>
      <c r="X15" s="29"/>
      <c r="Y15" s="30"/>
      <c r="Z15" s="40">
        <f>W15*F13</f>
        <v>0</v>
      </c>
      <c r="AA15" s="40">
        <f>X15*F13</f>
        <v>0</v>
      </c>
      <c r="AB15" s="31"/>
      <c r="AC15" s="32"/>
      <c r="AD15" s="7"/>
      <c r="AE15" s="4"/>
    </row>
    <row r="16" spans="2:31" ht="3" customHeight="1">
      <c r="B16" s="4"/>
      <c r="C16" s="193" t="s">
        <v>65</v>
      </c>
      <c r="D16" s="265"/>
      <c r="E16" s="266"/>
      <c r="F16" s="266"/>
      <c r="G16" s="196"/>
      <c r="H16" s="21"/>
      <c r="I16" s="4"/>
      <c r="J16" s="16"/>
      <c r="K16" s="4"/>
      <c r="L16" s="7"/>
      <c r="M16" s="237">
        <v>9</v>
      </c>
      <c r="N16" s="239"/>
      <c r="O16" s="241"/>
      <c r="P16" s="231"/>
      <c r="Q16" s="231"/>
      <c r="R16" s="231"/>
      <c r="S16" s="243"/>
      <c r="T16" s="245" t="s">
        <v>18</v>
      </c>
      <c r="U16" s="229"/>
      <c r="V16" s="231"/>
      <c r="W16" s="233"/>
      <c r="X16" s="233"/>
      <c r="Y16" s="235"/>
      <c r="Z16" s="215">
        <f>W16*F13</f>
        <v>0</v>
      </c>
      <c r="AA16" s="215">
        <f>X16*F13</f>
        <v>0</v>
      </c>
      <c r="AB16" s="217"/>
      <c r="AC16" s="219"/>
      <c r="AD16" s="7"/>
      <c r="AE16" s="4"/>
    </row>
    <row r="17" spans="2:31" ht="15.75" customHeight="1" thickBot="1">
      <c r="B17" s="4"/>
      <c r="C17" s="267"/>
      <c r="D17" s="268"/>
      <c r="E17" s="269"/>
      <c r="F17" s="269"/>
      <c r="G17" s="270"/>
      <c r="H17" s="21"/>
      <c r="I17" s="4"/>
      <c r="J17" s="16"/>
      <c r="K17" s="4"/>
      <c r="L17" s="7"/>
      <c r="M17" s="238"/>
      <c r="N17" s="240"/>
      <c r="O17" s="242"/>
      <c r="P17" s="232"/>
      <c r="Q17" s="232"/>
      <c r="R17" s="232"/>
      <c r="S17" s="244"/>
      <c r="T17" s="238"/>
      <c r="U17" s="230"/>
      <c r="V17" s="232"/>
      <c r="W17" s="234"/>
      <c r="X17" s="234"/>
      <c r="Y17" s="236"/>
      <c r="Z17" s="216"/>
      <c r="AA17" s="216"/>
      <c r="AB17" s="218"/>
      <c r="AC17" s="220"/>
      <c r="AD17" s="7"/>
      <c r="AE17" s="4"/>
    </row>
    <row r="18" spans="2:31" ht="3" customHeight="1">
      <c r="B18" s="4"/>
      <c r="C18" s="271">
        <f>AA50</f>
        <v>0</v>
      </c>
      <c r="D18" s="272"/>
      <c r="E18" s="273"/>
      <c r="F18" s="277" t="e">
        <f>C18*100/REGRAS!O5/100</f>
        <v>#DIV/0!</v>
      </c>
      <c r="G18" s="278"/>
      <c r="H18" s="36"/>
      <c r="I18" s="4"/>
      <c r="J18" s="16"/>
      <c r="K18" s="4"/>
      <c r="L18" s="7"/>
      <c r="M18" s="221">
        <v>10</v>
      </c>
      <c r="N18" s="223"/>
      <c r="O18" s="225"/>
      <c r="P18" s="227"/>
      <c r="Q18" s="227"/>
      <c r="R18" s="227"/>
      <c r="S18" s="246"/>
      <c r="T18" s="248" t="s">
        <v>18</v>
      </c>
      <c r="U18" s="249"/>
      <c r="V18" s="227"/>
      <c r="W18" s="259"/>
      <c r="X18" s="259"/>
      <c r="Y18" s="251"/>
      <c r="Z18" s="253">
        <f>W18*F13</f>
        <v>0</v>
      </c>
      <c r="AA18" s="253">
        <f>X18*F13</f>
        <v>0</v>
      </c>
      <c r="AB18" s="255"/>
      <c r="AC18" s="257"/>
      <c r="AD18" s="7"/>
      <c r="AE18" s="4"/>
    </row>
    <row r="19" spans="2:31" ht="15.75" customHeight="1" thickBot="1">
      <c r="B19" s="4"/>
      <c r="C19" s="274"/>
      <c r="D19" s="275"/>
      <c r="E19" s="276"/>
      <c r="F19" s="279"/>
      <c r="G19" s="280"/>
      <c r="H19" s="36"/>
      <c r="I19" s="4"/>
      <c r="J19" s="16"/>
      <c r="K19" s="4"/>
      <c r="L19" s="7"/>
      <c r="M19" s="222"/>
      <c r="N19" s="224"/>
      <c r="O19" s="226"/>
      <c r="P19" s="228"/>
      <c r="Q19" s="228"/>
      <c r="R19" s="228"/>
      <c r="S19" s="247"/>
      <c r="T19" s="222"/>
      <c r="U19" s="250"/>
      <c r="V19" s="228"/>
      <c r="W19" s="260"/>
      <c r="X19" s="260"/>
      <c r="Y19" s="252"/>
      <c r="Z19" s="254"/>
      <c r="AA19" s="254"/>
      <c r="AB19" s="256"/>
      <c r="AC19" s="258"/>
      <c r="AD19" s="7"/>
      <c r="AE19" s="4"/>
    </row>
    <row r="20" spans="2:31" ht="3" customHeight="1">
      <c r="B20" s="4"/>
      <c r="C20" s="4"/>
      <c r="D20" s="4"/>
      <c r="E20" s="4"/>
      <c r="F20" s="4"/>
      <c r="G20" s="4"/>
      <c r="H20" s="4"/>
      <c r="I20" s="4"/>
      <c r="K20" s="4"/>
      <c r="L20" s="7"/>
      <c r="M20" s="237">
        <v>11</v>
      </c>
      <c r="N20" s="239"/>
      <c r="O20" s="241"/>
      <c r="P20" s="231"/>
      <c r="Q20" s="231"/>
      <c r="R20" s="231"/>
      <c r="S20" s="243"/>
      <c r="T20" s="245" t="s">
        <v>18</v>
      </c>
      <c r="U20" s="229"/>
      <c r="V20" s="231"/>
      <c r="W20" s="233"/>
      <c r="X20" s="233"/>
      <c r="Y20" s="235"/>
      <c r="Z20" s="215">
        <f>W20*F13</f>
        <v>0</v>
      </c>
      <c r="AA20" s="215">
        <f>X20*F13</f>
        <v>0</v>
      </c>
      <c r="AB20" s="217"/>
      <c r="AC20" s="219"/>
      <c r="AD20" s="7"/>
      <c r="AE20" s="4"/>
    </row>
    <row r="21" spans="2:31" ht="15.75" thickBot="1">
      <c r="B21" s="4"/>
      <c r="C21" s="4"/>
      <c r="D21" s="4"/>
      <c r="E21" s="4"/>
      <c r="F21" s="4"/>
      <c r="G21" s="4"/>
      <c r="H21" s="4"/>
      <c r="I21" s="4"/>
      <c r="K21" s="4"/>
      <c r="L21" s="7"/>
      <c r="M21" s="238"/>
      <c r="N21" s="240"/>
      <c r="O21" s="242"/>
      <c r="P21" s="232"/>
      <c r="Q21" s="232"/>
      <c r="R21" s="232"/>
      <c r="S21" s="244"/>
      <c r="T21" s="238"/>
      <c r="U21" s="230"/>
      <c r="V21" s="232"/>
      <c r="W21" s="234"/>
      <c r="X21" s="234"/>
      <c r="Y21" s="236"/>
      <c r="Z21" s="216"/>
      <c r="AA21" s="216"/>
      <c r="AB21" s="218"/>
      <c r="AC21" s="220"/>
      <c r="AD21" s="7"/>
      <c r="AE21" s="4"/>
    </row>
    <row r="22" spans="2:31" ht="3" customHeight="1">
      <c r="B22" s="4"/>
      <c r="C22" s="1"/>
      <c r="D22" s="1"/>
      <c r="E22" s="1"/>
      <c r="F22" s="1"/>
      <c r="G22" s="1"/>
      <c r="H22" s="1"/>
      <c r="I22" s="4"/>
      <c r="J22" s="16"/>
      <c r="K22" s="4"/>
      <c r="L22" s="7"/>
      <c r="M22" s="221">
        <v>12</v>
      </c>
      <c r="N22" s="223"/>
      <c r="O22" s="225"/>
      <c r="P22" s="227"/>
      <c r="Q22" s="227"/>
      <c r="R22" s="227"/>
      <c r="S22" s="246"/>
      <c r="T22" s="248" t="s">
        <v>18</v>
      </c>
      <c r="U22" s="249"/>
      <c r="V22" s="227"/>
      <c r="W22" s="259"/>
      <c r="X22" s="259"/>
      <c r="Y22" s="251"/>
      <c r="Z22" s="253">
        <f>W22*F13</f>
        <v>0</v>
      </c>
      <c r="AA22" s="253">
        <f>X22*F13</f>
        <v>0</v>
      </c>
      <c r="AB22" s="255"/>
      <c r="AC22" s="257"/>
      <c r="AD22" s="7"/>
      <c r="AE22" s="4"/>
    </row>
    <row r="23" spans="2:31" ht="15.75" customHeight="1" thickBot="1">
      <c r="B23" s="4"/>
      <c r="C23" s="1"/>
      <c r="D23" s="139" t="s">
        <v>50</v>
      </c>
      <c r="E23" s="139"/>
      <c r="F23" s="139"/>
      <c r="G23" s="139"/>
      <c r="H23" s="1"/>
      <c r="I23" s="4"/>
      <c r="J23" s="16"/>
      <c r="K23" s="4"/>
      <c r="L23" s="7"/>
      <c r="M23" s="222"/>
      <c r="N23" s="224"/>
      <c r="O23" s="226"/>
      <c r="P23" s="228"/>
      <c r="Q23" s="228"/>
      <c r="R23" s="228"/>
      <c r="S23" s="247"/>
      <c r="T23" s="222"/>
      <c r="U23" s="250"/>
      <c r="V23" s="228"/>
      <c r="W23" s="260"/>
      <c r="X23" s="260"/>
      <c r="Y23" s="252"/>
      <c r="Z23" s="254"/>
      <c r="AA23" s="254"/>
      <c r="AB23" s="256"/>
      <c r="AC23" s="258"/>
      <c r="AD23" s="7"/>
      <c r="AE23" s="4"/>
    </row>
    <row r="24" spans="2:31" ht="3" customHeight="1">
      <c r="B24" s="4"/>
      <c r="C24" s="1"/>
      <c r="D24" s="139"/>
      <c r="E24" s="139"/>
      <c r="F24" s="139"/>
      <c r="G24" s="139"/>
      <c r="H24" s="1"/>
      <c r="I24" s="4"/>
      <c r="J24" s="16"/>
      <c r="K24" s="4"/>
      <c r="L24" s="7"/>
      <c r="M24" s="237">
        <v>13</v>
      </c>
      <c r="N24" s="239"/>
      <c r="O24" s="241"/>
      <c r="P24" s="231"/>
      <c r="Q24" s="231"/>
      <c r="R24" s="231"/>
      <c r="S24" s="243"/>
      <c r="T24" s="245" t="s">
        <v>18</v>
      </c>
      <c r="U24" s="229"/>
      <c r="V24" s="231"/>
      <c r="W24" s="233"/>
      <c r="X24" s="233"/>
      <c r="Y24" s="235"/>
      <c r="Z24" s="215">
        <f>W24*F13</f>
        <v>0</v>
      </c>
      <c r="AA24" s="215">
        <f>X24*F13</f>
        <v>0</v>
      </c>
      <c r="AB24" s="217"/>
      <c r="AC24" s="219"/>
      <c r="AD24" s="7"/>
      <c r="AE24" s="4"/>
    </row>
    <row r="25" spans="2:31" ht="15.75" customHeight="1" thickBot="1">
      <c r="B25" s="4"/>
      <c r="C25" s="1"/>
      <c r="D25" s="139"/>
      <c r="E25" s="139"/>
      <c r="F25" s="139"/>
      <c r="G25" s="139"/>
      <c r="H25" s="1"/>
      <c r="I25" s="4"/>
      <c r="J25" s="16"/>
      <c r="K25" s="22"/>
      <c r="L25" s="7"/>
      <c r="M25" s="238"/>
      <c r="N25" s="240"/>
      <c r="O25" s="242"/>
      <c r="P25" s="232"/>
      <c r="Q25" s="232"/>
      <c r="R25" s="232"/>
      <c r="S25" s="244"/>
      <c r="T25" s="238"/>
      <c r="U25" s="230"/>
      <c r="V25" s="232"/>
      <c r="W25" s="234"/>
      <c r="X25" s="234"/>
      <c r="Y25" s="236"/>
      <c r="Z25" s="216"/>
      <c r="AA25" s="216"/>
      <c r="AB25" s="218"/>
      <c r="AC25" s="220"/>
      <c r="AD25" s="7"/>
      <c r="AE25" s="4"/>
    </row>
    <row r="26" spans="2:31" ht="3" customHeight="1">
      <c r="B26" s="4"/>
      <c r="C26" s="1"/>
      <c r="D26" s="4"/>
      <c r="E26" s="4"/>
      <c r="F26" s="4"/>
      <c r="G26" s="4"/>
      <c r="H26" s="1"/>
      <c r="I26" s="4"/>
      <c r="J26" s="16"/>
      <c r="K26" s="4"/>
      <c r="L26" s="7"/>
      <c r="M26" s="221">
        <v>14</v>
      </c>
      <c r="N26" s="223"/>
      <c r="O26" s="225"/>
      <c r="P26" s="227"/>
      <c r="Q26" s="227"/>
      <c r="R26" s="227"/>
      <c r="S26" s="246"/>
      <c r="T26" s="248" t="s">
        <v>18</v>
      </c>
      <c r="U26" s="249"/>
      <c r="V26" s="227"/>
      <c r="W26" s="259"/>
      <c r="X26" s="259"/>
      <c r="Y26" s="251"/>
      <c r="Z26" s="253">
        <f>W26*F13</f>
        <v>0</v>
      </c>
      <c r="AA26" s="253">
        <f>X26*F13</f>
        <v>0</v>
      </c>
      <c r="AB26" s="255"/>
      <c r="AC26" s="257"/>
      <c r="AD26" s="7"/>
      <c r="AE26" s="4"/>
    </row>
    <row r="27" spans="2:31" ht="15.75" thickBot="1">
      <c r="B27" s="4"/>
      <c r="C27" s="1"/>
      <c r="D27" s="125" t="s">
        <v>0</v>
      </c>
      <c r="E27" s="125"/>
      <c r="F27" s="125"/>
      <c r="G27" s="125"/>
      <c r="H27" s="6"/>
      <c r="I27" s="4"/>
      <c r="J27" s="16"/>
      <c r="K27" s="4"/>
      <c r="L27" s="7"/>
      <c r="M27" s="222"/>
      <c r="N27" s="224"/>
      <c r="O27" s="226"/>
      <c r="P27" s="228"/>
      <c r="Q27" s="228"/>
      <c r="R27" s="228"/>
      <c r="S27" s="247"/>
      <c r="T27" s="222"/>
      <c r="U27" s="250"/>
      <c r="V27" s="228"/>
      <c r="W27" s="260"/>
      <c r="X27" s="260"/>
      <c r="Y27" s="252"/>
      <c r="Z27" s="254"/>
      <c r="AA27" s="254"/>
      <c r="AB27" s="256"/>
      <c r="AC27" s="258"/>
      <c r="AD27" s="7"/>
      <c r="AE27" s="4"/>
    </row>
    <row r="28" spans="2:31" ht="3" customHeight="1">
      <c r="B28" s="4"/>
      <c r="C28" s="1"/>
      <c r="D28" s="4"/>
      <c r="E28" s="4"/>
      <c r="F28" s="4"/>
      <c r="G28" s="4"/>
      <c r="H28" s="1"/>
      <c r="I28" s="4"/>
      <c r="J28" s="16"/>
      <c r="K28" s="4"/>
      <c r="L28" s="7"/>
      <c r="M28" s="237">
        <v>15</v>
      </c>
      <c r="N28" s="239"/>
      <c r="O28" s="241"/>
      <c r="P28" s="231"/>
      <c r="Q28" s="231"/>
      <c r="R28" s="231"/>
      <c r="S28" s="243"/>
      <c r="T28" s="245" t="s">
        <v>18</v>
      </c>
      <c r="U28" s="229"/>
      <c r="V28" s="231"/>
      <c r="W28" s="233"/>
      <c r="X28" s="233"/>
      <c r="Y28" s="235"/>
      <c r="Z28" s="215">
        <f>W28*F13</f>
        <v>0</v>
      </c>
      <c r="AA28" s="215">
        <f>X28*F13</f>
        <v>0</v>
      </c>
      <c r="AB28" s="217"/>
      <c r="AC28" s="219"/>
      <c r="AD28" s="7"/>
      <c r="AE28" s="4"/>
    </row>
    <row r="29" spans="2:31" ht="15.75" thickBot="1">
      <c r="B29" s="4"/>
      <c r="C29" s="1"/>
      <c r="D29" s="125" t="s">
        <v>21</v>
      </c>
      <c r="E29" s="125"/>
      <c r="F29" s="125"/>
      <c r="G29" s="125"/>
      <c r="H29" s="1"/>
      <c r="I29" s="4"/>
      <c r="J29" s="16"/>
      <c r="K29" s="4"/>
      <c r="L29" s="7"/>
      <c r="M29" s="238"/>
      <c r="N29" s="240"/>
      <c r="O29" s="242"/>
      <c r="P29" s="232"/>
      <c r="Q29" s="232"/>
      <c r="R29" s="232"/>
      <c r="S29" s="244"/>
      <c r="T29" s="238"/>
      <c r="U29" s="230"/>
      <c r="V29" s="232"/>
      <c r="W29" s="234"/>
      <c r="X29" s="234"/>
      <c r="Y29" s="236"/>
      <c r="Z29" s="216"/>
      <c r="AA29" s="216"/>
      <c r="AB29" s="218"/>
      <c r="AC29" s="220"/>
      <c r="AD29" s="7"/>
      <c r="AE29" s="4"/>
    </row>
    <row r="30" spans="2:31" ht="3" customHeight="1">
      <c r="B30" s="4"/>
      <c r="C30" s="1"/>
      <c r="D30" s="44"/>
      <c r="E30" s="44"/>
      <c r="F30" s="44"/>
      <c r="G30" s="44"/>
      <c r="H30" s="1"/>
      <c r="I30" s="4"/>
      <c r="J30" s="16"/>
      <c r="K30" s="4"/>
      <c r="L30" s="7"/>
      <c r="M30" s="221">
        <v>16</v>
      </c>
      <c r="N30" s="223"/>
      <c r="O30" s="225"/>
      <c r="P30" s="227"/>
      <c r="Q30" s="227"/>
      <c r="R30" s="227"/>
      <c r="S30" s="246"/>
      <c r="T30" s="248" t="s">
        <v>18</v>
      </c>
      <c r="U30" s="249"/>
      <c r="V30" s="227"/>
      <c r="W30" s="259"/>
      <c r="X30" s="259"/>
      <c r="Y30" s="251"/>
      <c r="Z30" s="253">
        <f>W30*F13</f>
        <v>0</v>
      </c>
      <c r="AA30" s="253">
        <f>X30*F13</f>
        <v>0</v>
      </c>
      <c r="AB30" s="255"/>
      <c r="AC30" s="257"/>
      <c r="AD30" s="7"/>
      <c r="AE30" s="4"/>
    </row>
    <row r="31" spans="2:31" ht="15.75" thickBot="1">
      <c r="B31" s="4"/>
      <c r="C31" s="1"/>
      <c r="D31" s="125" t="s">
        <v>22</v>
      </c>
      <c r="E31" s="125"/>
      <c r="F31" s="125"/>
      <c r="G31" s="125"/>
      <c r="H31" s="1"/>
      <c r="I31" s="4"/>
      <c r="J31" s="16"/>
      <c r="K31" s="4"/>
      <c r="L31" s="7"/>
      <c r="M31" s="222"/>
      <c r="N31" s="224"/>
      <c r="O31" s="226"/>
      <c r="P31" s="228"/>
      <c r="Q31" s="228"/>
      <c r="R31" s="228"/>
      <c r="S31" s="247"/>
      <c r="T31" s="222"/>
      <c r="U31" s="250"/>
      <c r="V31" s="228"/>
      <c r="W31" s="260"/>
      <c r="X31" s="260"/>
      <c r="Y31" s="252"/>
      <c r="Z31" s="254"/>
      <c r="AA31" s="254"/>
      <c r="AB31" s="256"/>
      <c r="AC31" s="258"/>
      <c r="AD31" s="7"/>
      <c r="AE31" s="4"/>
    </row>
    <row r="32" spans="2:31" ht="3" customHeight="1">
      <c r="B32" s="4"/>
      <c r="C32" s="1"/>
      <c r="D32" s="44"/>
      <c r="E32" s="44"/>
      <c r="F32" s="44"/>
      <c r="G32" s="44"/>
      <c r="H32" s="1"/>
      <c r="I32" s="4"/>
      <c r="J32" s="16"/>
      <c r="K32" s="4"/>
      <c r="L32" s="7"/>
      <c r="M32" s="237">
        <v>17</v>
      </c>
      <c r="N32" s="239"/>
      <c r="O32" s="241"/>
      <c r="P32" s="231"/>
      <c r="Q32" s="231"/>
      <c r="R32" s="231"/>
      <c r="S32" s="243"/>
      <c r="T32" s="245" t="s">
        <v>18</v>
      </c>
      <c r="U32" s="229"/>
      <c r="V32" s="231"/>
      <c r="W32" s="233"/>
      <c r="X32" s="233"/>
      <c r="Y32" s="235"/>
      <c r="Z32" s="215">
        <f>W32*F13</f>
        <v>0</v>
      </c>
      <c r="AA32" s="215">
        <f>X32*F13</f>
        <v>0</v>
      </c>
      <c r="AB32" s="217"/>
      <c r="AC32" s="219"/>
      <c r="AD32" s="7"/>
      <c r="AE32" s="4"/>
    </row>
    <row r="33" spans="2:31" ht="15.75" thickBot="1">
      <c r="B33" s="4"/>
      <c r="C33" s="1"/>
      <c r="D33" s="125" t="s">
        <v>23</v>
      </c>
      <c r="E33" s="125"/>
      <c r="F33" s="125"/>
      <c r="G33" s="125"/>
      <c r="H33" s="1"/>
      <c r="I33" s="4"/>
      <c r="J33" s="16"/>
      <c r="K33" s="4"/>
      <c r="L33" s="7"/>
      <c r="M33" s="238"/>
      <c r="N33" s="240"/>
      <c r="O33" s="242"/>
      <c r="P33" s="232"/>
      <c r="Q33" s="232"/>
      <c r="R33" s="232"/>
      <c r="S33" s="244"/>
      <c r="T33" s="238"/>
      <c r="U33" s="230"/>
      <c r="V33" s="232"/>
      <c r="W33" s="234"/>
      <c r="X33" s="234"/>
      <c r="Y33" s="236"/>
      <c r="Z33" s="216"/>
      <c r="AA33" s="216"/>
      <c r="AB33" s="218"/>
      <c r="AC33" s="220"/>
      <c r="AD33" s="7"/>
      <c r="AE33" s="4"/>
    </row>
    <row r="34" spans="2:31" ht="3" customHeight="1">
      <c r="B34" s="4"/>
      <c r="C34" s="1"/>
      <c r="D34" s="44"/>
      <c r="E34" s="44"/>
      <c r="F34" s="44"/>
      <c r="G34" s="44"/>
      <c r="H34" s="1"/>
      <c r="I34" s="4"/>
      <c r="J34" s="16"/>
      <c r="K34" s="4"/>
      <c r="L34" s="7"/>
      <c r="M34" s="221">
        <v>18</v>
      </c>
      <c r="N34" s="223"/>
      <c r="O34" s="225"/>
      <c r="P34" s="227"/>
      <c r="Q34" s="227"/>
      <c r="R34" s="227"/>
      <c r="S34" s="246"/>
      <c r="T34" s="248" t="s">
        <v>18</v>
      </c>
      <c r="U34" s="249"/>
      <c r="V34" s="227"/>
      <c r="W34" s="259"/>
      <c r="X34" s="259"/>
      <c r="Y34" s="251"/>
      <c r="Z34" s="253">
        <f>W34*F13</f>
        <v>0</v>
      </c>
      <c r="AA34" s="253">
        <f>X34*F13</f>
        <v>0</v>
      </c>
      <c r="AB34" s="255"/>
      <c r="AC34" s="257"/>
      <c r="AD34" s="7"/>
      <c r="AE34" s="4"/>
    </row>
    <row r="35" spans="2:31" ht="15.75" thickBot="1">
      <c r="B35" s="4"/>
      <c r="C35" s="1"/>
      <c r="D35" s="125" t="s">
        <v>24</v>
      </c>
      <c r="E35" s="125"/>
      <c r="F35" s="125"/>
      <c r="G35" s="125"/>
      <c r="H35" s="1"/>
      <c r="I35" s="4"/>
      <c r="J35" s="16"/>
      <c r="K35" s="4"/>
      <c r="L35" s="7"/>
      <c r="M35" s="222"/>
      <c r="N35" s="224"/>
      <c r="O35" s="226"/>
      <c r="P35" s="228"/>
      <c r="Q35" s="228"/>
      <c r="R35" s="228"/>
      <c r="S35" s="247"/>
      <c r="T35" s="222"/>
      <c r="U35" s="250"/>
      <c r="V35" s="228"/>
      <c r="W35" s="260"/>
      <c r="X35" s="260"/>
      <c r="Y35" s="252"/>
      <c r="Z35" s="254"/>
      <c r="AA35" s="254"/>
      <c r="AB35" s="256"/>
      <c r="AC35" s="258"/>
      <c r="AD35" s="7"/>
      <c r="AE35" s="4"/>
    </row>
    <row r="36" spans="2:31" ht="3" customHeight="1">
      <c r="B36" s="4"/>
      <c r="C36" s="1"/>
      <c r="D36" s="95"/>
      <c r="E36" s="95"/>
      <c r="F36" s="95"/>
      <c r="G36" s="95"/>
      <c r="H36" s="1"/>
      <c r="I36" s="4"/>
      <c r="J36" s="16"/>
      <c r="K36" s="4"/>
      <c r="L36" s="7"/>
      <c r="M36" s="237">
        <v>19</v>
      </c>
      <c r="N36" s="239"/>
      <c r="O36" s="241"/>
      <c r="P36" s="231"/>
      <c r="Q36" s="231"/>
      <c r="R36" s="231"/>
      <c r="S36" s="243"/>
      <c r="T36" s="245" t="s">
        <v>18</v>
      </c>
      <c r="U36" s="229"/>
      <c r="V36" s="231"/>
      <c r="W36" s="233"/>
      <c r="X36" s="233"/>
      <c r="Y36" s="235"/>
      <c r="Z36" s="215">
        <f>W36*F13</f>
        <v>0</v>
      </c>
      <c r="AA36" s="215">
        <f>X36*F13</f>
        <v>0</v>
      </c>
      <c r="AB36" s="217"/>
      <c r="AC36" s="219"/>
      <c r="AD36" s="7"/>
      <c r="AE36" s="4"/>
    </row>
    <row r="37" spans="2:31" ht="15.75" thickBot="1">
      <c r="B37" s="4"/>
      <c r="C37" s="1"/>
      <c r="D37" s="125" t="s">
        <v>25</v>
      </c>
      <c r="E37" s="125"/>
      <c r="F37" s="125"/>
      <c r="G37" s="125"/>
      <c r="H37" s="1"/>
      <c r="I37" s="4"/>
      <c r="J37" s="16"/>
      <c r="K37" s="4"/>
      <c r="L37" s="7"/>
      <c r="M37" s="238"/>
      <c r="N37" s="240"/>
      <c r="O37" s="242"/>
      <c r="P37" s="232"/>
      <c r="Q37" s="232"/>
      <c r="R37" s="232"/>
      <c r="S37" s="244"/>
      <c r="T37" s="238"/>
      <c r="U37" s="230"/>
      <c r="V37" s="232"/>
      <c r="W37" s="234"/>
      <c r="X37" s="234"/>
      <c r="Y37" s="236"/>
      <c r="Z37" s="216"/>
      <c r="AA37" s="216"/>
      <c r="AB37" s="218"/>
      <c r="AC37" s="220"/>
      <c r="AD37" s="7"/>
      <c r="AE37" s="4"/>
    </row>
    <row r="38" spans="2:31" ht="3" customHeight="1">
      <c r="B38" s="4"/>
      <c r="C38" s="1"/>
      <c r="D38" s="95"/>
      <c r="E38" s="95"/>
      <c r="F38" s="95"/>
      <c r="G38" s="95"/>
      <c r="H38" s="1"/>
      <c r="I38" s="4"/>
      <c r="J38" s="16"/>
      <c r="K38" s="4"/>
      <c r="L38" s="7"/>
      <c r="M38" s="221">
        <v>20</v>
      </c>
      <c r="N38" s="223"/>
      <c r="O38" s="225"/>
      <c r="P38" s="227"/>
      <c r="Q38" s="227"/>
      <c r="R38" s="227"/>
      <c r="S38" s="246"/>
      <c r="T38" s="248" t="s">
        <v>18</v>
      </c>
      <c r="U38" s="249"/>
      <c r="V38" s="227"/>
      <c r="W38" s="259"/>
      <c r="X38" s="259"/>
      <c r="Y38" s="251"/>
      <c r="Z38" s="253">
        <f>W38*F13</f>
        <v>0</v>
      </c>
      <c r="AA38" s="253">
        <f>X38*F13</f>
        <v>0</v>
      </c>
      <c r="AB38" s="255"/>
      <c r="AC38" s="257"/>
      <c r="AD38" s="7"/>
      <c r="AE38" s="4"/>
    </row>
    <row r="39" spans="2:31" ht="15.75" thickBot="1">
      <c r="B39" s="4"/>
      <c r="C39" s="1"/>
      <c r="D39" s="125" t="s">
        <v>26</v>
      </c>
      <c r="E39" s="125"/>
      <c r="F39" s="125"/>
      <c r="G39" s="125"/>
      <c r="H39" s="1"/>
      <c r="I39" s="4"/>
      <c r="J39" s="16"/>
      <c r="K39" s="4"/>
      <c r="L39" s="7"/>
      <c r="M39" s="222"/>
      <c r="N39" s="224"/>
      <c r="O39" s="226"/>
      <c r="P39" s="228"/>
      <c r="Q39" s="228"/>
      <c r="R39" s="228"/>
      <c r="S39" s="247"/>
      <c r="T39" s="222"/>
      <c r="U39" s="250"/>
      <c r="V39" s="228"/>
      <c r="W39" s="260"/>
      <c r="X39" s="260"/>
      <c r="Y39" s="252"/>
      <c r="Z39" s="254"/>
      <c r="AA39" s="254"/>
      <c r="AB39" s="256"/>
      <c r="AC39" s="258"/>
      <c r="AD39" s="7"/>
      <c r="AE39" s="4"/>
    </row>
    <row r="40" spans="2:31" ht="3" customHeight="1">
      <c r="B40" s="4"/>
      <c r="C40" s="1"/>
      <c r="D40" s="95"/>
      <c r="E40" s="95"/>
      <c r="F40" s="95"/>
      <c r="G40" s="95"/>
      <c r="H40" s="1"/>
      <c r="I40" s="4"/>
      <c r="J40" s="16"/>
      <c r="K40" s="4"/>
      <c r="L40" s="7"/>
      <c r="M40" s="237">
        <v>21</v>
      </c>
      <c r="N40" s="239"/>
      <c r="O40" s="241"/>
      <c r="P40" s="231"/>
      <c r="Q40" s="231"/>
      <c r="R40" s="231"/>
      <c r="S40" s="243"/>
      <c r="T40" s="245" t="s">
        <v>18</v>
      </c>
      <c r="U40" s="229"/>
      <c r="V40" s="231"/>
      <c r="W40" s="233"/>
      <c r="X40" s="233"/>
      <c r="Y40" s="235"/>
      <c r="Z40" s="215">
        <f>W40*F13</f>
        <v>0</v>
      </c>
      <c r="AA40" s="215">
        <f>X40*F13</f>
        <v>0</v>
      </c>
      <c r="AB40" s="217"/>
      <c r="AC40" s="219"/>
      <c r="AD40" s="7"/>
      <c r="AE40" s="4"/>
    </row>
    <row r="41" spans="2:31" ht="15.75" thickBot="1">
      <c r="B41" s="4"/>
      <c r="C41" s="1"/>
      <c r="D41" s="125" t="s">
        <v>27</v>
      </c>
      <c r="E41" s="125"/>
      <c r="F41" s="125"/>
      <c r="G41" s="125"/>
      <c r="H41" s="1"/>
      <c r="I41" s="4"/>
      <c r="J41" s="16"/>
      <c r="K41" s="4"/>
      <c r="L41" s="7"/>
      <c r="M41" s="238"/>
      <c r="N41" s="240"/>
      <c r="O41" s="242"/>
      <c r="P41" s="232"/>
      <c r="Q41" s="232"/>
      <c r="R41" s="232"/>
      <c r="S41" s="244"/>
      <c r="T41" s="238"/>
      <c r="U41" s="230"/>
      <c r="V41" s="232"/>
      <c r="W41" s="234"/>
      <c r="X41" s="234"/>
      <c r="Y41" s="236"/>
      <c r="Z41" s="216"/>
      <c r="AA41" s="216"/>
      <c r="AB41" s="218"/>
      <c r="AC41" s="220"/>
      <c r="AD41" s="7"/>
      <c r="AE41" s="4"/>
    </row>
    <row r="42" spans="2:31" ht="3" customHeight="1">
      <c r="B42" s="4"/>
      <c r="C42" s="1"/>
      <c r="D42" s="95"/>
      <c r="E42" s="95"/>
      <c r="F42" s="95"/>
      <c r="G42" s="95"/>
      <c r="H42" s="4"/>
      <c r="I42" s="4"/>
      <c r="J42" s="2"/>
      <c r="K42" s="4"/>
      <c r="L42" s="7"/>
      <c r="M42" s="221">
        <v>22</v>
      </c>
      <c r="N42" s="223"/>
      <c r="O42" s="225"/>
      <c r="P42" s="227"/>
      <c r="Q42" s="227"/>
      <c r="R42" s="227"/>
      <c r="S42" s="246"/>
      <c r="T42" s="248" t="s">
        <v>18</v>
      </c>
      <c r="U42" s="249"/>
      <c r="V42" s="227"/>
      <c r="W42" s="259"/>
      <c r="X42" s="259"/>
      <c r="Y42" s="251"/>
      <c r="Z42" s="253">
        <f>W42*F13</f>
        <v>0</v>
      </c>
      <c r="AA42" s="253">
        <f>X42*F13</f>
        <v>0</v>
      </c>
      <c r="AB42" s="255"/>
      <c r="AC42" s="257"/>
      <c r="AD42" s="7"/>
      <c r="AE42" s="4"/>
    </row>
    <row r="43" spans="2:31" ht="15.75" thickBot="1">
      <c r="B43" s="4"/>
      <c r="C43" s="1"/>
      <c r="D43" s="282" t="s">
        <v>28</v>
      </c>
      <c r="E43" s="282"/>
      <c r="F43" s="282"/>
      <c r="G43" s="282"/>
      <c r="H43" s="4"/>
      <c r="I43" s="4"/>
      <c r="J43" s="2"/>
      <c r="K43" s="22"/>
      <c r="L43" s="7"/>
      <c r="M43" s="222"/>
      <c r="N43" s="224"/>
      <c r="O43" s="226"/>
      <c r="P43" s="228"/>
      <c r="Q43" s="228"/>
      <c r="R43" s="228"/>
      <c r="S43" s="247"/>
      <c r="T43" s="222"/>
      <c r="U43" s="250"/>
      <c r="V43" s="228"/>
      <c r="W43" s="260"/>
      <c r="X43" s="260"/>
      <c r="Y43" s="252"/>
      <c r="Z43" s="254"/>
      <c r="AA43" s="254"/>
      <c r="AB43" s="256"/>
      <c r="AC43" s="258"/>
      <c r="AD43" s="7"/>
      <c r="AE43" s="4"/>
    </row>
    <row r="44" spans="2:31" ht="3" customHeight="1">
      <c r="B44" s="4"/>
      <c r="C44" s="1"/>
      <c r="D44" s="95"/>
      <c r="E44" s="95"/>
      <c r="F44" s="95"/>
      <c r="G44" s="95"/>
      <c r="H44" s="4"/>
      <c r="I44" s="4"/>
      <c r="J44" s="2"/>
      <c r="K44" s="4"/>
      <c r="L44" s="7"/>
      <c r="M44" s="237">
        <v>23</v>
      </c>
      <c r="N44" s="239"/>
      <c r="O44" s="241"/>
      <c r="P44" s="231"/>
      <c r="Q44" s="231"/>
      <c r="R44" s="231"/>
      <c r="S44" s="243"/>
      <c r="T44" s="245" t="s">
        <v>18</v>
      </c>
      <c r="U44" s="229"/>
      <c r="V44" s="231"/>
      <c r="W44" s="233"/>
      <c r="X44" s="233"/>
      <c r="Y44" s="235"/>
      <c r="Z44" s="215">
        <f>W44*F13</f>
        <v>0</v>
      </c>
      <c r="AA44" s="215">
        <f>X44*F13</f>
        <v>0</v>
      </c>
      <c r="AB44" s="217"/>
      <c r="AC44" s="219"/>
      <c r="AD44" s="7"/>
      <c r="AE44" s="4"/>
    </row>
    <row r="45" spans="2:31" ht="15.75" thickBot="1">
      <c r="B45" s="4"/>
      <c r="C45" s="1"/>
      <c r="D45" s="125" t="s">
        <v>29</v>
      </c>
      <c r="E45" s="125"/>
      <c r="F45" s="125"/>
      <c r="G45" s="125"/>
      <c r="H45" s="1"/>
      <c r="I45" s="4"/>
      <c r="J45" s="16"/>
      <c r="K45" s="4"/>
      <c r="L45" s="7"/>
      <c r="M45" s="238"/>
      <c r="N45" s="240"/>
      <c r="O45" s="242"/>
      <c r="P45" s="232"/>
      <c r="Q45" s="232"/>
      <c r="R45" s="232"/>
      <c r="S45" s="244"/>
      <c r="T45" s="238"/>
      <c r="U45" s="230"/>
      <c r="V45" s="232"/>
      <c r="W45" s="234"/>
      <c r="X45" s="234"/>
      <c r="Y45" s="236"/>
      <c r="Z45" s="216"/>
      <c r="AA45" s="216"/>
      <c r="AB45" s="218"/>
      <c r="AC45" s="220"/>
      <c r="AD45" s="7"/>
      <c r="AE45" s="4"/>
    </row>
    <row r="46" spans="2:31" ht="3" customHeight="1">
      <c r="B46" s="4"/>
      <c r="C46" s="89"/>
      <c r="D46" s="44"/>
      <c r="E46" s="44"/>
      <c r="F46" s="44"/>
      <c r="G46" s="44"/>
      <c r="H46" s="89"/>
      <c r="I46" s="4"/>
      <c r="J46" s="16"/>
      <c r="K46" s="4"/>
      <c r="L46" s="7"/>
      <c r="M46" s="221">
        <v>24</v>
      </c>
      <c r="N46" s="223"/>
      <c r="O46" s="225"/>
      <c r="P46" s="227"/>
      <c r="Q46" s="227"/>
      <c r="R46" s="227"/>
      <c r="S46" s="246"/>
      <c r="T46" s="248" t="s">
        <v>18</v>
      </c>
      <c r="U46" s="249"/>
      <c r="V46" s="227"/>
      <c r="W46" s="259"/>
      <c r="X46" s="259"/>
      <c r="Y46" s="251"/>
      <c r="Z46" s="253">
        <f>W46*F13</f>
        <v>0</v>
      </c>
      <c r="AA46" s="253">
        <f>X46*F13</f>
        <v>0</v>
      </c>
      <c r="AB46" s="255"/>
      <c r="AC46" s="257"/>
      <c r="AD46" s="7"/>
      <c r="AE46" s="4"/>
    </row>
    <row r="47" spans="2:31" ht="15.75" thickBot="1">
      <c r="B47" s="4"/>
      <c r="C47" s="89"/>
      <c r="D47" s="125" t="s">
        <v>76</v>
      </c>
      <c r="E47" s="125"/>
      <c r="F47" s="125"/>
      <c r="G47" s="125"/>
      <c r="H47" s="89"/>
      <c r="I47" s="4"/>
      <c r="J47" s="16"/>
      <c r="K47" s="4"/>
      <c r="L47" s="7"/>
      <c r="M47" s="222"/>
      <c r="N47" s="224"/>
      <c r="O47" s="226"/>
      <c r="P47" s="228"/>
      <c r="Q47" s="228"/>
      <c r="R47" s="228"/>
      <c r="S47" s="247"/>
      <c r="T47" s="222"/>
      <c r="U47" s="250"/>
      <c r="V47" s="228"/>
      <c r="W47" s="260"/>
      <c r="X47" s="260"/>
      <c r="Y47" s="252"/>
      <c r="Z47" s="254"/>
      <c r="AA47" s="254"/>
      <c r="AB47" s="256"/>
      <c r="AC47" s="258"/>
      <c r="AD47" s="7"/>
      <c r="AE47" s="4"/>
    </row>
    <row r="48" spans="2:31" ht="3" customHeight="1">
      <c r="B48" s="4"/>
      <c r="C48" s="4"/>
      <c r="D48" s="4"/>
      <c r="E48" s="4"/>
      <c r="F48" s="4"/>
      <c r="G48" s="4"/>
      <c r="H48" s="4"/>
      <c r="I48" s="4"/>
      <c r="J48" s="16"/>
      <c r="K48" s="4"/>
      <c r="L48" s="7"/>
      <c r="M48" s="237">
        <v>25</v>
      </c>
      <c r="N48" s="239"/>
      <c r="O48" s="241"/>
      <c r="P48" s="231"/>
      <c r="Q48" s="231"/>
      <c r="R48" s="231"/>
      <c r="S48" s="243"/>
      <c r="T48" s="245" t="s">
        <v>18</v>
      </c>
      <c r="U48" s="229"/>
      <c r="V48" s="231"/>
      <c r="W48" s="233"/>
      <c r="X48" s="233"/>
      <c r="Y48" s="235"/>
      <c r="Z48" s="215">
        <f>W48*F13</f>
        <v>0</v>
      </c>
      <c r="AA48" s="215">
        <f>X48*F13</f>
        <v>0</v>
      </c>
      <c r="AB48" s="217"/>
      <c r="AC48" s="219"/>
      <c r="AD48" s="7"/>
      <c r="AE48" s="4"/>
    </row>
    <row r="49" spans="2:31" ht="15.75" thickBot="1">
      <c r="B49" s="4"/>
      <c r="C49" s="4"/>
      <c r="D49" s="4"/>
      <c r="E49" s="4"/>
      <c r="F49" s="4"/>
      <c r="G49" s="4"/>
      <c r="H49" s="4"/>
      <c r="I49" s="4"/>
      <c r="J49" s="16"/>
      <c r="K49" s="4"/>
      <c r="L49" s="7"/>
      <c r="M49" s="238"/>
      <c r="N49" s="240"/>
      <c r="O49" s="242"/>
      <c r="P49" s="232"/>
      <c r="Q49" s="232"/>
      <c r="R49" s="232"/>
      <c r="S49" s="244"/>
      <c r="T49" s="238"/>
      <c r="U49" s="230"/>
      <c r="V49" s="232"/>
      <c r="W49" s="234"/>
      <c r="X49" s="234"/>
      <c r="Y49" s="236"/>
      <c r="Z49" s="216"/>
      <c r="AA49" s="216"/>
      <c r="AB49" s="218"/>
      <c r="AC49" s="220"/>
      <c r="AD49" s="7"/>
      <c r="AE49" s="4"/>
    </row>
    <row r="50" spans="2:31" ht="3" customHeight="1">
      <c r="B50" s="4"/>
      <c r="C50" s="4"/>
      <c r="D50" s="124"/>
      <c r="E50" s="124"/>
      <c r="F50" s="124"/>
      <c r="G50" s="124"/>
      <c r="H50" s="4"/>
      <c r="I50" s="4"/>
      <c r="J50" s="16"/>
      <c r="K50" s="4"/>
      <c r="L50" s="7"/>
      <c r="M50" s="19"/>
      <c r="N50" s="1"/>
      <c r="O50" s="1"/>
      <c r="P50" s="1"/>
      <c r="Q50" s="1"/>
      <c r="R50" s="1"/>
      <c r="S50" s="1"/>
      <c r="T50" s="1"/>
      <c r="U50" s="1"/>
      <c r="V50" s="1"/>
      <c r="W50" s="1"/>
      <c r="X50" s="261">
        <f>X48+X46+X44+X42+X40+X38+X36+X34+X32+X30+X28+X26+X24+X22+X20+X18+X16+X15+X14+X13+X12+X11+X10+X9+X8</f>
        <v>0.01</v>
      </c>
      <c r="Y50" s="1"/>
      <c r="Z50" s="1"/>
      <c r="AA50" s="263">
        <f>AA48+AA46+AA44+AA42+AA40+AA38+AA36+AA34+AA32+AA30+AA28+AA26+AA24+AA22+AA20+AA18+AA16+AA15+AA14+AA13+AA12+AA11+AA10+AA9+AA8</f>
        <v>0</v>
      </c>
      <c r="AB50" s="1"/>
      <c r="AC50" s="1"/>
      <c r="AD50" s="7"/>
      <c r="AE50" s="4"/>
    </row>
    <row r="51" spans="2:31" ht="15.75" customHeight="1" thickBot="1">
      <c r="B51" s="4"/>
      <c r="C51" s="4"/>
      <c r="D51" s="124"/>
      <c r="E51" s="124"/>
      <c r="F51" s="124"/>
      <c r="G51" s="124"/>
      <c r="H51" s="4"/>
      <c r="I51" s="4"/>
      <c r="J51" s="16"/>
      <c r="K51" s="4"/>
      <c r="L51" s="7"/>
      <c r="M51" s="19"/>
      <c r="N51" s="1"/>
      <c r="O51" s="1"/>
      <c r="P51" s="1"/>
      <c r="Q51" s="1"/>
      <c r="R51" s="1"/>
      <c r="S51" s="1"/>
      <c r="T51" s="1"/>
      <c r="U51" s="1"/>
      <c r="V51" s="1"/>
      <c r="W51" s="1"/>
      <c r="X51" s="262"/>
      <c r="Y51" s="1"/>
      <c r="Z51" s="1"/>
      <c r="AA51" s="264"/>
      <c r="AB51" s="1"/>
      <c r="AC51" s="1"/>
      <c r="AD51" s="7"/>
      <c r="AE51" s="4"/>
    </row>
    <row r="52" spans="2:31" ht="3" customHeight="1">
      <c r="B52" s="4"/>
      <c r="C52" s="4"/>
      <c r="D52" s="124"/>
      <c r="E52" s="124"/>
      <c r="F52" s="124"/>
      <c r="G52" s="124"/>
      <c r="H52" s="4"/>
      <c r="I52" s="4"/>
      <c r="J52" s="16"/>
      <c r="K52" s="4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"/>
    </row>
    <row r="53" spans="2:31">
      <c r="B53" s="4"/>
      <c r="C53" s="4"/>
      <c r="D53" s="124"/>
      <c r="E53" s="124"/>
      <c r="F53" s="124"/>
      <c r="G53" s="124"/>
      <c r="H53" s="4"/>
      <c r="I53" s="4"/>
      <c r="J53" s="16"/>
      <c r="K53" s="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16">
        <f>X50</f>
        <v>0.01</v>
      </c>
      <c r="Y53" s="116">
        <f t="shared" ref="Y53:AA53" si="0">Y50</f>
        <v>0</v>
      </c>
      <c r="Z53" s="116">
        <f t="shared" si="0"/>
        <v>0</v>
      </c>
      <c r="AA53" s="116">
        <f t="shared" si="0"/>
        <v>0</v>
      </c>
      <c r="AB53" s="7"/>
      <c r="AC53" s="7"/>
      <c r="AD53" s="7"/>
      <c r="AE53" s="4"/>
    </row>
    <row r="54" spans="2:31" ht="3" customHeight="1">
      <c r="B54" s="4"/>
      <c r="C54" s="4"/>
      <c r="D54" s="124"/>
      <c r="E54" s="124"/>
      <c r="F54" s="124"/>
      <c r="G54" s="124"/>
      <c r="H54" s="4"/>
      <c r="I54" s="4"/>
      <c r="J54" s="16"/>
      <c r="K54" s="4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4"/>
    </row>
    <row r="55" spans="2:31" ht="22.5" customHeight="1">
      <c r="B55" s="4"/>
      <c r="C55" s="4"/>
      <c r="D55" s="124"/>
      <c r="E55" s="124"/>
      <c r="F55" s="124"/>
      <c r="G55" s="124"/>
      <c r="H55" s="4"/>
      <c r="I55" s="4"/>
      <c r="J55" s="16"/>
      <c r="K55" s="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4"/>
    </row>
    <row r="56" spans="2:31" ht="3" customHeight="1">
      <c r="B56" s="4"/>
      <c r="C56" s="4"/>
      <c r="D56" s="4"/>
      <c r="E56" s="4"/>
      <c r="F56" s="4"/>
      <c r="G56" s="4"/>
      <c r="H56" s="4"/>
      <c r="I56" s="4"/>
      <c r="J56" s="7"/>
      <c r="K56" s="4"/>
      <c r="L56" s="7"/>
      <c r="M56" s="1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7"/>
      <c r="AE56" s="4"/>
    </row>
    <row r="57" spans="2:31" ht="3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2:31" ht="12" customHeight="1"/>
  </sheetData>
  <sheetProtection password="ED71" sheet="1" objects="1" scenarios="1"/>
  <mergeCells count="332">
    <mergeCell ref="X50:X51"/>
    <mergeCell ref="AA50:AA51"/>
    <mergeCell ref="D47:G47"/>
    <mergeCell ref="X48:X49"/>
    <mergeCell ref="Y48:Y49"/>
    <mergeCell ref="Z48:Z49"/>
    <mergeCell ref="AA48:AA49"/>
    <mergeCell ref="AB48:AB49"/>
    <mergeCell ref="AC48:AC49"/>
    <mergeCell ref="R48:R49"/>
    <mergeCell ref="S48:S49"/>
    <mergeCell ref="T48:T49"/>
    <mergeCell ref="U48:U49"/>
    <mergeCell ref="V48:V49"/>
    <mergeCell ref="W48:W49"/>
    <mergeCell ref="Y46:Y47"/>
    <mergeCell ref="Z46:Z47"/>
    <mergeCell ref="AA46:AA47"/>
    <mergeCell ref="AB46:AB47"/>
    <mergeCell ref="AC46:AC47"/>
    <mergeCell ref="M48:M49"/>
    <mergeCell ref="N48:N49"/>
    <mergeCell ref="O48:O49"/>
    <mergeCell ref="P48:P49"/>
    <mergeCell ref="Q48:Q49"/>
    <mergeCell ref="S46:S47"/>
    <mergeCell ref="T46:T47"/>
    <mergeCell ref="U46:U47"/>
    <mergeCell ref="V46:V47"/>
    <mergeCell ref="W46:W47"/>
    <mergeCell ref="X46:X47"/>
    <mergeCell ref="M46:M47"/>
    <mergeCell ref="N46:N47"/>
    <mergeCell ref="O46:O47"/>
    <mergeCell ref="P46:P47"/>
    <mergeCell ref="Q46:Q47"/>
    <mergeCell ref="R46:R47"/>
    <mergeCell ref="Y44:Y45"/>
    <mergeCell ref="Z44:Z45"/>
    <mergeCell ref="AA44:AA45"/>
    <mergeCell ref="AB44:AB45"/>
    <mergeCell ref="AC44:AC45"/>
    <mergeCell ref="D45:G45"/>
    <mergeCell ref="S44:S45"/>
    <mergeCell ref="T44:T45"/>
    <mergeCell ref="U44:U45"/>
    <mergeCell ref="V44:V45"/>
    <mergeCell ref="W44:W45"/>
    <mergeCell ref="X44:X45"/>
    <mergeCell ref="M44:M45"/>
    <mergeCell ref="N44:N45"/>
    <mergeCell ref="O44:O45"/>
    <mergeCell ref="P44:P45"/>
    <mergeCell ref="Q44:Q45"/>
    <mergeCell ref="R44:R45"/>
    <mergeCell ref="Y42:Y43"/>
    <mergeCell ref="Z42:Z43"/>
    <mergeCell ref="AA42:AA43"/>
    <mergeCell ref="AB42:AB43"/>
    <mergeCell ref="AC42:AC43"/>
    <mergeCell ref="D43:G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Y40:Y41"/>
    <mergeCell ref="Z40:Z41"/>
    <mergeCell ref="AA40:AA41"/>
    <mergeCell ref="AB40:AB41"/>
    <mergeCell ref="AC40:AC41"/>
    <mergeCell ref="D41:G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Y38:Y39"/>
    <mergeCell ref="Z38:Z39"/>
    <mergeCell ref="AA38:AA39"/>
    <mergeCell ref="AB38:AB39"/>
    <mergeCell ref="AC38:AC39"/>
    <mergeCell ref="D39:G39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Y36:Y37"/>
    <mergeCell ref="Z36:Z37"/>
    <mergeCell ref="AA36:AA37"/>
    <mergeCell ref="AB36:AB37"/>
    <mergeCell ref="AC36:AC37"/>
    <mergeCell ref="D37:G37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Y34:Y35"/>
    <mergeCell ref="Z34:Z35"/>
    <mergeCell ref="AA34:AA35"/>
    <mergeCell ref="AB34:AB35"/>
    <mergeCell ref="AC34:AC35"/>
    <mergeCell ref="D35:G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Y32:Y33"/>
    <mergeCell ref="Z32:Z33"/>
    <mergeCell ref="AA32:AA33"/>
    <mergeCell ref="AB32:AB33"/>
    <mergeCell ref="AC32:AC33"/>
    <mergeCell ref="D33:G33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Y30:Y31"/>
    <mergeCell ref="Z30:Z31"/>
    <mergeCell ref="AA30:AA31"/>
    <mergeCell ref="AB30:AB31"/>
    <mergeCell ref="AC30:AC31"/>
    <mergeCell ref="D31:G31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Y28:Y29"/>
    <mergeCell ref="Z28:Z29"/>
    <mergeCell ref="AA28:AA29"/>
    <mergeCell ref="AB28:AB29"/>
    <mergeCell ref="AC28:AC29"/>
    <mergeCell ref="D29:G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D27:G27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T24:T25"/>
    <mergeCell ref="U24:U25"/>
    <mergeCell ref="V24:V25"/>
    <mergeCell ref="W24:W25"/>
    <mergeCell ref="Y26:Y27"/>
    <mergeCell ref="Z26:Z27"/>
    <mergeCell ref="AA26:AA27"/>
    <mergeCell ref="AB26:AB27"/>
    <mergeCell ref="AC26:AC27"/>
    <mergeCell ref="AC22:AC23"/>
    <mergeCell ref="R22:R23"/>
    <mergeCell ref="S22:S23"/>
    <mergeCell ref="T22:T23"/>
    <mergeCell ref="U22:U23"/>
    <mergeCell ref="V22:V23"/>
    <mergeCell ref="W22:W23"/>
    <mergeCell ref="D23:G25"/>
    <mergeCell ref="M24:M25"/>
    <mergeCell ref="N24:N25"/>
    <mergeCell ref="O24:O25"/>
    <mergeCell ref="P24:P25"/>
    <mergeCell ref="Q24:Q25"/>
    <mergeCell ref="X22:X23"/>
    <mergeCell ref="Y22:Y23"/>
    <mergeCell ref="Z22:Z23"/>
    <mergeCell ref="X24:X25"/>
    <mergeCell ref="Y24:Y25"/>
    <mergeCell ref="Z24:Z25"/>
    <mergeCell ref="AA24:AA25"/>
    <mergeCell ref="AB24:AB25"/>
    <mergeCell ref="AC24:AC25"/>
    <mergeCell ref="R24:R25"/>
    <mergeCell ref="S24:S25"/>
    <mergeCell ref="Y20:Y21"/>
    <mergeCell ref="Z20:Z21"/>
    <mergeCell ref="AA20:AA21"/>
    <mergeCell ref="AB20:AB21"/>
    <mergeCell ref="AC20:AC21"/>
    <mergeCell ref="M22:M23"/>
    <mergeCell ref="N22:N23"/>
    <mergeCell ref="O22:O23"/>
    <mergeCell ref="P22:P23"/>
    <mergeCell ref="Q22:Q23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AA22:AA23"/>
    <mergeCell ref="AB22:AB23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V18:V19"/>
    <mergeCell ref="W18:W19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F13:G13"/>
    <mergeCell ref="W6:W7"/>
    <mergeCell ref="X6:X7"/>
    <mergeCell ref="Y6:Y7"/>
    <mergeCell ref="Z6:Z7"/>
    <mergeCell ref="AA6:AA7"/>
    <mergeCell ref="AB6:AB7"/>
    <mergeCell ref="M6:M7"/>
    <mergeCell ref="N6:N7"/>
    <mergeCell ref="O6:O7"/>
    <mergeCell ref="P6:P7"/>
    <mergeCell ref="Q6:Q7"/>
    <mergeCell ref="R6:R7"/>
    <mergeCell ref="S6:U7"/>
    <mergeCell ref="V6:V7"/>
    <mergeCell ref="D4:G9"/>
    <mergeCell ref="D50:G55"/>
    <mergeCell ref="C14:G14"/>
    <mergeCell ref="C15:E15"/>
    <mergeCell ref="F15:G15"/>
    <mergeCell ref="C16:G17"/>
    <mergeCell ref="M16:M17"/>
    <mergeCell ref="N16:N17"/>
    <mergeCell ref="M3:AC5"/>
    <mergeCell ref="AA16:AA17"/>
    <mergeCell ref="AB16:AB17"/>
    <mergeCell ref="AC16:AC17"/>
    <mergeCell ref="C18:E19"/>
    <mergeCell ref="F18:G19"/>
    <mergeCell ref="M18:M19"/>
    <mergeCell ref="N18:N19"/>
    <mergeCell ref="O18:O19"/>
    <mergeCell ref="P18:P19"/>
    <mergeCell ref="Q18:Q19"/>
    <mergeCell ref="U16:U17"/>
    <mergeCell ref="AC6:AC7"/>
    <mergeCell ref="C11:G11"/>
    <mergeCell ref="C12:E12"/>
    <mergeCell ref="F12:G12"/>
    <mergeCell ref="C13:E13"/>
  </mergeCells>
  <hyperlinks>
    <hyperlink ref="D27:G27" location="'S1'!A1" display="ESTRATÉGIA S1"/>
    <hyperlink ref="D23:G25" location="REL!A1" display="RELATÓRIO GERAL"/>
    <hyperlink ref="D29:G29" location="'S2'!A1" display="ESTRATÉGIA S2"/>
    <hyperlink ref="D31:G31" location="'S3'!A1" display="ESTRATÉGIA S3"/>
    <hyperlink ref="D33:G33" location="'S4'!A1" display="ESTRATÉGIA S4"/>
    <hyperlink ref="D35:G35" location="'S5'!A1" display="ESTRATÉGIA S5"/>
    <hyperlink ref="D37:G37" location="'S6'!A1" display="ESTRATÉGIA S6"/>
    <hyperlink ref="D39:G39" location="'S7'!A1" display="ESTRATÉGIA S7"/>
    <hyperlink ref="D41:G41" location="'S8'!A1" display="ESTRATÉGIA S8"/>
    <hyperlink ref="D43:G43" location="'S9'!A1" display="ESTRATÉGIA S9"/>
    <hyperlink ref="D45:G45" location="'S10'!A1" display="ESTRATÉGIA S10"/>
    <hyperlink ref="D47:G47" location="REGRAS!A1" display="REGRAS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2"/>
  <dimension ref="B1:AE58"/>
  <sheetViews>
    <sheetView zoomScaleNormal="100" workbookViewId="0">
      <selection activeCell="X9" sqref="X9"/>
    </sheetView>
  </sheetViews>
  <sheetFormatPr defaultRowHeight="15"/>
  <cols>
    <col min="1" max="1" width="1" style="5" customWidth="1"/>
    <col min="2" max="2" width="1.28515625" style="5" customWidth="1"/>
    <col min="3" max="3" width="1" style="5" customWidth="1"/>
    <col min="4" max="4" width="11" style="5" customWidth="1"/>
    <col min="5" max="7" width="11.7109375" style="5" customWidth="1"/>
    <col min="8" max="8" width="1" style="5" customWidth="1"/>
    <col min="9" max="12" width="1.28515625" style="5" customWidth="1"/>
    <col min="13" max="13" width="3.42578125" style="17" bestFit="1" customWidth="1"/>
    <col min="14" max="14" width="8.7109375" style="5" bestFit="1" customWidth="1"/>
    <col min="15" max="15" width="6.140625" style="5" bestFit="1" customWidth="1"/>
    <col min="16" max="17" width="18.28515625" style="5" customWidth="1"/>
    <col min="18" max="18" width="19.7109375" style="5" customWidth="1"/>
    <col min="19" max="19" width="4.7109375" style="5" customWidth="1"/>
    <col min="20" max="20" width="2" style="5" bestFit="1" customWidth="1"/>
    <col min="21" max="21" width="4.7109375" style="5" customWidth="1"/>
    <col min="22" max="22" width="19.7109375" style="5" customWidth="1"/>
    <col min="23" max="24" width="9.7109375" style="5" customWidth="1"/>
    <col min="25" max="25" width="9.140625" style="5"/>
    <col min="26" max="27" width="11.5703125" style="5" customWidth="1"/>
    <col min="28" max="28" width="14.42578125" style="5" customWidth="1"/>
    <col min="29" max="29" width="37.5703125" style="5" customWidth="1"/>
    <col min="30" max="31" width="1.28515625" style="5" customWidth="1"/>
    <col min="32" max="32" width="1.7109375" style="5" customWidth="1"/>
    <col min="33" max="16384" width="9.140625" style="5"/>
  </cols>
  <sheetData>
    <row r="1" spans="2:31" ht="12" customHeight="1"/>
    <row r="2" spans="2:31" ht="3" customHeight="1"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2:31" ht="18" customHeight="1">
      <c r="B3" s="2"/>
      <c r="C3" s="43"/>
      <c r="D3" s="43"/>
      <c r="E3" s="43"/>
      <c r="F3" s="43"/>
      <c r="G3" s="43"/>
      <c r="H3" s="3"/>
      <c r="I3" s="2"/>
      <c r="J3" s="16"/>
      <c r="K3" s="4"/>
      <c r="L3" s="7"/>
      <c r="M3" s="208" t="s">
        <v>66</v>
      </c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7"/>
      <c r="AE3" s="4"/>
    </row>
    <row r="4" spans="2:31" ht="18" customHeight="1">
      <c r="B4" s="2"/>
      <c r="C4" s="43"/>
      <c r="D4" s="144"/>
      <c r="E4" s="145"/>
      <c r="F4" s="145"/>
      <c r="G4" s="146"/>
      <c r="H4" s="3"/>
      <c r="I4" s="2"/>
      <c r="J4" s="16"/>
      <c r="K4" s="4"/>
      <c r="L4" s="7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7"/>
      <c r="AE4" s="4"/>
    </row>
    <row r="5" spans="2:31" ht="18" customHeight="1">
      <c r="B5" s="2"/>
      <c r="C5" s="43"/>
      <c r="D5" s="147"/>
      <c r="E5" s="148"/>
      <c r="F5" s="148"/>
      <c r="G5" s="149"/>
      <c r="H5" s="3"/>
      <c r="I5" s="2"/>
      <c r="J5" s="16"/>
      <c r="K5" s="4"/>
      <c r="L5" s="7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7"/>
      <c r="AE5" s="4"/>
    </row>
    <row r="6" spans="2:31">
      <c r="B6" s="2"/>
      <c r="C6" s="43"/>
      <c r="D6" s="147"/>
      <c r="E6" s="148"/>
      <c r="F6" s="148"/>
      <c r="G6" s="149"/>
      <c r="H6" s="3"/>
      <c r="I6" s="2"/>
      <c r="J6" s="16"/>
      <c r="K6" s="4"/>
      <c r="L6" s="7"/>
      <c r="M6" s="191" t="s">
        <v>6</v>
      </c>
      <c r="N6" s="191" t="s">
        <v>7</v>
      </c>
      <c r="O6" s="191" t="s">
        <v>8</v>
      </c>
      <c r="P6" s="191" t="s">
        <v>9</v>
      </c>
      <c r="Q6" s="187" t="s">
        <v>10</v>
      </c>
      <c r="R6" s="191" t="s">
        <v>11</v>
      </c>
      <c r="S6" s="209" t="s">
        <v>12</v>
      </c>
      <c r="T6" s="210"/>
      <c r="U6" s="211"/>
      <c r="V6" s="187" t="s">
        <v>13</v>
      </c>
      <c r="W6" s="187" t="s">
        <v>19</v>
      </c>
      <c r="X6" s="187" t="s">
        <v>20</v>
      </c>
      <c r="Y6" s="187" t="s">
        <v>14</v>
      </c>
      <c r="Z6" s="187" t="s">
        <v>34</v>
      </c>
      <c r="AA6" s="187" t="s">
        <v>35</v>
      </c>
      <c r="AB6" s="206" t="s">
        <v>16</v>
      </c>
      <c r="AC6" s="191" t="s">
        <v>17</v>
      </c>
      <c r="AD6" s="7"/>
      <c r="AE6" s="4"/>
    </row>
    <row r="7" spans="2:31" ht="15.75" thickBot="1">
      <c r="B7" s="2"/>
      <c r="C7" s="43"/>
      <c r="D7" s="147"/>
      <c r="E7" s="148"/>
      <c r="F7" s="148"/>
      <c r="G7" s="149"/>
      <c r="H7" s="3"/>
      <c r="I7" s="2"/>
      <c r="J7" s="16"/>
      <c r="K7" s="4"/>
      <c r="L7" s="7"/>
      <c r="M7" s="192"/>
      <c r="N7" s="192"/>
      <c r="O7" s="192"/>
      <c r="P7" s="192"/>
      <c r="Q7" s="188"/>
      <c r="R7" s="192"/>
      <c r="S7" s="212"/>
      <c r="T7" s="213"/>
      <c r="U7" s="214"/>
      <c r="V7" s="188"/>
      <c r="W7" s="188"/>
      <c r="X7" s="188"/>
      <c r="Y7" s="188"/>
      <c r="Z7" s="188"/>
      <c r="AA7" s="188"/>
      <c r="AB7" s="207"/>
      <c r="AC7" s="192"/>
      <c r="AD7" s="7"/>
      <c r="AE7" s="4"/>
    </row>
    <row r="8" spans="2:31" ht="18.75" customHeight="1" thickBot="1">
      <c r="B8" s="2"/>
      <c r="C8" s="43"/>
      <c r="D8" s="147"/>
      <c r="E8" s="148"/>
      <c r="F8" s="148"/>
      <c r="G8" s="149"/>
      <c r="H8" s="3"/>
      <c r="I8" s="2"/>
      <c r="J8" s="16"/>
      <c r="K8" s="4"/>
      <c r="L8" s="7"/>
      <c r="M8" s="37">
        <v>1</v>
      </c>
      <c r="N8" s="8"/>
      <c r="O8" s="9"/>
      <c r="P8" s="10"/>
      <c r="Q8" s="10"/>
      <c r="R8" s="10"/>
      <c r="S8" s="11"/>
      <c r="T8" s="37" t="s">
        <v>18</v>
      </c>
      <c r="U8" s="12"/>
      <c r="V8" s="10"/>
      <c r="W8" s="20"/>
      <c r="X8" s="20">
        <v>0.01</v>
      </c>
      <c r="Y8" s="13"/>
      <c r="Z8" s="39">
        <f>W8*F13</f>
        <v>0</v>
      </c>
      <c r="AA8" s="39">
        <f>X8*F13</f>
        <v>0</v>
      </c>
      <c r="AB8" s="14"/>
      <c r="AC8" s="15"/>
      <c r="AD8" s="7"/>
      <c r="AE8" s="4"/>
    </row>
    <row r="9" spans="2:31" ht="18.75" customHeight="1" thickBot="1">
      <c r="B9" s="2"/>
      <c r="C9" s="43"/>
      <c r="D9" s="150"/>
      <c r="E9" s="151"/>
      <c r="F9" s="151"/>
      <c r="G9" s="152"/>
      <c r="H9" s="3"/>
      <c r="I9" s="2"/>
      <c r="J9" s="16"/>
      <c r="K9" s="4"/>
      <c r="L9" s="7"/>
      <c r="M9" s="38">
        <v>2</v>
      </c>
      <c r="N9" s="24"/>
      <c r="O9" s="25"/>
      <c r="P9" s="26"/>
      <c r="Q9" s="26"/>
      <c r="R9" s="26"/>
      <c r="S9" s="27"/>
      <c r="T9" s="38" t="s">
        <v>18</v>
      </c>
      <c r="U9" s="28"/>
      <c r="V9" s="26"/>
      <c r="W9" s="29"/>
      <c r="X9" s="29"/>
      <c r="Y9" s="30"/>
      <c r="Z9" s="40">
        <f>W9*F13</f>
        <v>0</v>
      </c>
      <c r="AA9" s="40">
        <f>X9*F13</f>
        <v>0</v>
      </c>
      <c r="AB9" s="31"/>
      <c r="AC9" s="32"/>
      <c r="AD9" s="7"/>
      <c r="AE9" s="4"/>
    </row>
    <row r="10" spans="2:31" ht="18.75" customHeight="1" thickBot="1">
      <c r="B10" s="2"/>
      <c r="C10" s="101"/>
      <c r="D10" s="101"/>
      <c r="E10" s="101"/>
      <c r="F10" s="101"/>
      <c r="G10" s="101"/>
      <c r="H10" s="3"/>
      <c r="I10" s="2"/>
      <c r="J10" s="16"/>
      <c r="K10" s="4"/>
      <c r="L10" s="7"/>
      <c r="M10" s="37">
        <v>3</v>
      </c>
      <c r="N10" s="8"/>
      <c r="O10" s="9"/>
      <c r="P10" s="10"/>
      <c r="Q10" s="10"/>
      <c r="R10" s="10"/>
      <c r="S10" s="11"/>
      <c r="T10" s="37" t="s">
        <v>18</v>
      </c>
      <c r="U10" s="12"/>
      <c r="V10" s="10"/>
      <c r="W10" s="20"/>
      <c r="X10" s="20"/>
      <c r="Y10" s="13"/>
      <c r="Z10" s="39">
        <f>W10*F13</f>
        <v>0</v>
      </c>
      <c r="AA10" s="39">
        <f>X10*F13</f>
        <v>0</v>
      </c>
      <c r="AB10" s="14"/>
      <c r="AC10" s="15"/>
      <c r="AD10" s="7"/>
      <c r="AE10" s="4"/>
    </row>
    <row r="11" spans="2:31" ht="18.75" customHeight="1" thickBot="1">
      <c r="B11" s="2"/>
      <c r="C11" s="202">
        <f>REGRAS!O4</f>
        <v>0</v>
      </c>
      <c r="D11" s="203"/>
      <c r="E11" s="204"/>
      <c r="F11" s="204"/>
      <c r="G11" s="205"/>
      <c r="H11" s="21"/>
      <c r="I11" s="2"/>
      <c r="J11" s="16"/>
      <c r="K11" s="4"/>
      <c r="L11" s="7"/>
      <c r="M11" s="38">
        <v>4</v>
      </c>
      <c r="N11" s="24"/>
      <c r="O11" s="25"/>
      <c r="P11" s="26"/>
      <c r="Q11" s="26"/>
      <c r="R11" s="26"/>
      <c r="S11" s="27"/>
      <c r="T11" s="38" t="s">
        <v>18</v>
      </c>
      <c r="U11" s="28"/>
      <c r="V11" s="26"/>
      <c r="W11" s="29"/>
      <c r="X11" s="29"/>
      <c r="Y11" s="30"/>
      <c r="Z11" s="40">
        <f>W11*F13</f>
        <v>0</v>
      </c>
      <c r="AA11" s="40">
        <f>X11*F13</f>
        <v>0</v>
      </c>
      <c r="AB11" s="31"/>
      <c r="AC11" s="32"/>
      <c r="AD11" s="7"/>
      <c r="AE11" s="4"/>
    </row>
    <row r="12" spans="2:31" ht="18.75" customHeight="1" thickBot="1">
      <c r="B12" s="3"/>
      <c r="C12" s="193" t="s">
        <v>2</v>
      </c>
      <c r="D12" s="194"/>
      <c r="E12" s="195"/>
      <c r="F12" s="193" t="s">
        <v>3</v>
      </c>
      <c r="G12" s="196"/>
      <c r="H12" s="33"/>
      <c r="I12" s="3"/>
      <c r="J12" s="16"/>
      <c r="K12" s="4"/>
      <c r="L12" s="7"/>
      <c r="M12" s="37">
        <v>5</v>
      </c>
      <c r="N12" s="8"/>
      <c r="O12" s="9"/>
      <c r="P12" s="10"/>
      <c r="Q12" s="10"/>
      <c r="R12" s="10"/>
      <c r="S12" s="11"/>
      <c r="T12" s="37" t="s">
        <v>18</v>
      </c>
      <c r="U12" s="12"/>
      <c r="V12" s="10"/>
      <c r="W12" s="20"/>
      <c r="X12" s="20"/>
      <c r="Y12" s="13"/>
      <c r="Z12" s="39">
        <f>W12*F13</f>
        <v>0</v>
      </c>
      <c r="AA12" s="39">
        <f>X12*F13</f>
        <v>0</v>
      </c>
      <c r="AB12" s="14"/>
      <c r="AC12" s="15"/>
      <c r="AD12" s="7"/>
      <c r="AE12" s="4"/>
    </row>
    <row r="13" spans="2:31" ht="18.75" customHeight="1" thickBot="1">
      <c r="B13" s="3"/>
      <c r="C13" s="296">
        <f>REGRAS!O9</f>
        <v>0</v>
      </c>
      <c r="D13" s="297"/>
      <c r="E13" s="298"/>
      <c r="F13" s="197">
        <f>REGRAS!O7</f>
        <v>0</v>
      </c>
      <c r="G13" s="198"/>
      <c r="H13" s="34"/>
      <c r="I13" s="3"/>
      <c r="J13" s="16"/>
      <c r="K13" s="4"/>
      <c r="L13" s="7"/>
      <c r="M13" s="38">
        <v>6</v>
      </c>
      <c r="N13" s="24"/>
      <c r="O13" s="25"/>
      <c r="P13" s="26"/>
      <c r="Q13" s="26"/>
      <c r="R13" s="26"/>
      <c r="S13" s="27"/>
      <c r="T13" s="38" t="s">
        <v>18</v>
      </c>
      <c r="U13" s="28"/>
      <c r="V13" s="26"/>
      <c r="W13" s="29"/>
      <c r="X13" s="29"/>
      <c r="Y13" s="30"/>
      <c r="Z13" s="40">
        <f>W13*F13</f>
        <v>0</v>
      </c>
      <c r="AA13" s="40">
        <f>X13*F13</f>
        <v>0</v>
      </c>
      <c r="AB13" s="31"/>
      <c r="AC13" s="32"/>
      <c r="AD13" s="7"/>
      <c r="AE13" s="4"/>
    </row>
    <row r="14" spans="2:31" ht="18.75" customHeight="1" thickBot="1">
      <c r="B14" s="3"/>
      <c r="C14" s="199" t="s">
        <v>31</v>
      </c>
      <c r="D14" s="200"/>
      <c r="E14" s="200"/>
      <c r="F14" s="200"/>
      <c r="G14" s="201"/>
      <c r="H14" s="21"/>
      <c r="I14" s="3"/>
      <c r="J14" s="16"/>
      <c r="K14" s="4"/>
      <c r="L14" s="7"/>
      <c r="M14" s="37">
        <v>7</v>
      </c>
      <c r="N14" s="8"/>
      <c r="O14" s="9"/>
      <c r="P14" s="10"/>
      <c r="Q14" s="10"/>
      <c r="R14" s="10"/>
      <c r="S14" s="11"/>
      <c r="T14" s="37" t="s">
        <v>18</v>
      </c>
      <c r="U14" s="12"/>
      <c r="V14" s="10"/>
      <c r="W14" s="20"/>
      <c r="X14" s="20"/>
      <c r="Y14" s="13"/>
      <c r="Z14" s="39">
        <f>W14*F13</f>
        <v>0</v>
      </c>
      <c r="AA14" s="39">
        <f>X14*F13</f>
        <v>0</v>
      </c>
      <c r="AB14" s="14"/>
      <c r="AC14" s="15"/>
      <c r="AD14" s="7"/>
      <c r="AE14" s="4"/>
    </row>
    <row r="15" spans="2:31" ht="18.75" customHeight="1" thickBot="1">
      <c r="B15" s="3"/>
      <c r="C15" s="293">
        <f>REGRAS!O8</f>
        <v>0</v>
      </c>
      <c r="D15" s="294"/>
      <c r="E15" s="295"/>
      <c r="F15" s="189" t="e">
        <f>REGRAS!O10/100</f>
        <v>#DIV/0!</v>
      </c>
      <c r="G15" s="190"/>
      <c r="H15" s="35"/>
      <c r="I15" s="3"/>
      <c r="J15" s="16"/>
      <c r="K15" s="4"/>
      <c r="L15" s="7"/>
      <c r="M15" s="38">
        <v>8</v>
      </c>
      <c r="N15" s="24"/>
      <c r="O15" s="25"/>
      <c r="P15" s="26"/>
      <c r="Q15" s="26"/>
      <c r="R15" s="26"/>
      <c r="S15" s="27"/>
      <c r="T15" s="38" t="s">
        <v>18</v>
      </c>
      <c r="U15" s="28"/>
      <c r="V15" s="26"/>
      <c r="W15" s="29"/>
      <c r="X15" s="29"/>
      <c r="Y15" s="30"/>
      <c r="Z15" s="40">
        <f>W15*F13</f>
        <v>0</v>
      </c>
      <c r="AA15" s="40">
        <f>X15*F13</f>
        <v>0</v>
      </c>
      <c r="AB15" s="31"/>
      <c r="AC15" s="32"/>
      <c r="AD15" s="7"/>
      <c r="AE15" s="4"/>
    </row>
    <row r="16" spans="2:31" ht="3" customHeight="1">
      <c r="B16" s="4"/>
      <c r="C16" s="193" t="s">
        <v>67</v>
      </c>
      <c r="D16" s="265"/>
      <c r="E16" s="266"/>
      <c r="F16" s="266"/>
      <c r="G16" s="196"/>
      <c r="H16" s="21"/>
      <c r="I16" s="4"/>
      <c r="J16" s="16"/>
      <c r="K16" s="4"/>
      <c r="L16" s="7"/>
      <c r="M16" s="237">
        <v>9</v>
      </c>
      <c r="N16" s="239"/>
      <c r="O16" s="241"/>
      <c r="P16" s="231"/>
      <c r="Q16" s="231"/>
      <c r="R16" s="231"/>
      <c r="S16" s="243"/>
      <c r="T16" s="245" t="s">
        <v>18</v>
      </c>
      <c r="U16" s="229"/>
      <c r="V16" s="231"/>
      <c r="W16" s="233"/>
      <c r="X16" s="233"/>
      <c r="Y16" s="235"/>
      <c r="Z16" s="215">
        <f>W16*F13</f>
        <v>0</v>
      </c>
      <c r="AA16" s="215">
        <f>X16*F13</f>
        <v>0</v>
      </c>
      <c r="AB16" s="217"/>
      <c r="AC16" s="219"/>
      <c r="AD16" s="7"/>
      <c r="AE16" s="4"/>
    </row>
    <row r="17" spans="2:31" ht="15.75" customHeight="1" thickBot="1">
      <c r="B17" s="4"/>
      <c r="C17" s="267"/>
      <c r="D17" s="268"/>
      <c r="E17" s="269"/>
      <c r="F17" s="269"/>
      <c r="G17" s="270"/>
      <c r="H17" s="21"/>
      <c r="I17" s="4"/>
      <c r="J17" s="16"/>
      <c r="K17" s="4"/>
      <c r="L17" s="7"/>
      <c r="M17" s="238"/>
      <c r="N17" s="240"/>
      <c r="O17" s="242"/>
      <c r="P17" s="232"/>
      <c r="Q17" s="232"/>
      <c r="R17" s="232"/>
      <c r="S17" s="244"/>
      <c r="T17" s="238"/>
      <c r="U17" s="230"/>
      <c r="V17" s="232"/>
      <c r="W17" s="234"/>
      <c r="X17" s="234"/>
      <c r="Y17" s="236"/>
      <c r="Z17" s="216"/>
      <c r="AA17" s="216"/>
      <c r="AB17" s="218"/>
      <c r="AC17" s="220"/>
      <c r="AD17" s="7"/>
      <c r="AE17" s="4"/>
    </row>
    <row r="18" spans="2:31" ht="3" customHeight="1">
      <c r="B18" s="4"/>
      <c r="C18" s="271">
        <f>AA50</f>
        <v>0</v>
      </c>
      <c r="D18" s="272"/>
      <c r="E18" s="273"/>
      <c r="F18" s="277" t="e">
        <f>C18*100/REGRAS!O5/100</f>
        <v>#DIV/0!</v>
      </c>
      <c r="G18" s="278"/>
      <c r="H18" s="36"/>
      <c r="I18" s="4"/>
      <c r="J18" s="16"/>
      <c r="K18" s="4"/>
      <c r="L18" s="7"/>
      <c r="M18" s="221">
        <v>10</v>
      </c>
      <c r="N18" s="223"/>
      <c r="O18" s="225"/>
      <c r="P18" s="227"/>
      <c r="Q18" s="227"/>
      <c r="R18" s="227"/>
      <c r="S18" s="246"/>
      <c r="T18" s="248" t="s">
        <v>18</v>
      </c>
      <c r="U18" s="249"/>
      <c r="V18" s="227"/>
      <c r="W18" s="259"/>
      <c r="X18" s="259"/>
      <c r="Y18" s="251"/>
      <c r="Z18" s="253">
        <f>W18*F13</f>
        <v>0</v>
      </c>
      <c r="AA18" s="253">
        <f>X18*F13</f>
        <v>0</v>
      </c>
      <c r="AB18" s="255"/>
      <c r="AC18" s="257"/>
      <c r="AD18" s="7"/>
      <c r="AE18" s="4"/>
    </row>
    <row r="19" spans="2:31" ht="15.75" customHeight="1" thickBot="1">
      <c r="B19" s="4"/>
      <c r="C19" s="274"/>
      <c r="D19" s="275"/>
      <c r="E19" s="276"/>
      <c r="F19" s="279"/>
      <c r="G19" s="280"/>
      <c r="H19" s="36"/>
      <c r="I19" s="4"/>
      <c r="J19" s="16"/>
      <c r="K19" s="4"/>
      <c r="L19" s="7"/>
      <c r="M19" s="222"/>
      <c r="N19" s="224"/>
      <c r="O19" s="226"/>
      <c r="P19" s="228"/>
      <c r="Q19" s="228"/>
      <c r="R19" s="228"/>
      <c r="S19" s="247"/>
      <c r="T19" s="222"/>
      <c r="U19" s="250"/>
      <c r="V19" s="228"/>
      <c r="W19" s="260"/>
      <c r="X19" s="260"/>
      <c r="Y19" s="252"/>
      <c r="Z19" s="254"/>
      <c r="AA19" s="254"/>
      <c r="AB19" s="256"/>
      <c r="AC19" s="258"/>
      <c r="AD19" s="7"/>
      <c r="AE19" s="4"/>
    </row>
    <row r="20" spans="2:31" ht="3" customHeight="1">
      <c r="B20" s="4"/>
      <c r="C20" s="4"/>
      <c r="D20" s="4"/>
      <c r="E20" s="4"/>
      <c r="F20" s="4"/>
      <c r="G20" s="4"/>
      <c r="H20" s="4"/>
      <c r="I20" s="4"/>
      <c r="K20" s="4"/>
      <c r="L20" s="7"/>
      <c r="M20" s="237">
        <v>11</v>
      </c>
      <c r="N20" s="239"/>
      <c r="O20" s="241"/>
      <c r="P20" s="231"/>
      <c r="Q20" s="231"/>
      <c r="R20" s="231"/>
      <c r="S20" s="243"/>
      <c r="T20" s="245" t="s">
        <v>18</v>
      </c>
      <c r="U20" s="229"/>
      <c r="V20" s="231"/>
      <c r="W20" s="233"/>
      <c r="X20" s="233"/>
      <c r="Y20" s="235"/>
      <c r="Z20" s="215">
        <f>W20*F13</f>
        <v>0</v>
      </c>
      <c r="AA20" s="215">
        <f>X20*F13</f>
        <v>0</v>
      </c>
      <c r="AB20" s="217"/>
      <c r="AC20" s="219"/>
      <c r="AD20" s="7"/>
      <c r="AE20" s="4"/>
    </row>
    <row r="21" spans="2:31" ht="15.75" thickBot="1">
      <c r="B21" s="4"/>
      <c r="C21" s="4"/>
      <c r="D21" s="4"/>
      <c r="E21" s="4"/>
      <c r="F21" s="4"/>
      <c r="G21" s="4"/>
      <c r="H21" s="4"/>
      <c r="I21" s="4"/>
      <c r="K21" s="4"/>
      <c r="L21" s="7"/>
      <c r="M21" s="238"/>
      <c r="N21" s="240"/>
      <c r="O21" s="242"/>
      <c r="P21" s="232"/>
      <c r="Q21" s="232"/>
      <c r="R21" s="232"/>
      <c r="S21" s="244"/>
      <c r="T21" s="238"/>
      <c r="U21" s="230"/>
      <c r="V21" s="232"/>
      <c r="W21" s="234"/>
      <c r="X21" s="234"/>
      <c r="Y21" s="236"/>
      <c r="Z21" s="216"/>
      <c r="AA21" s="216"/>
      <c r="AB21" s="218"/>
      <c r="AC21" s="220"/>
      <c r="AD21" s="7"/>
      <c r="AE21" s="4"/>
    </row>
    <row r="22" spans="2:31" ht="3" customHeight="1">
      <c r="B22" s="4"/>
      <c r="C22" s="1"/>
      <c r="D22" s="1"/>
      <c r="E22" s="1"/>
      <c r="F22" s="1"/>
      <c r="G22" s="1"/>
      <c r="H22" s="1"/>
      <c r="I22" s="4"/>
      <c r="J22" s="16"/>
      <c r="K22" s="4"/>
      <c r="L22" s="7"/>
      <c r="M22" s="221">
        <v>12</v>
      </c>
      <c r="N22" s="223"/>
      <c r="O22" s="225"/>
      <c r="P22" s="227"/>
      <c r="Q22" s="227"/>
      <c r="R22" s="227"/>
      <c r="S22" s="246"/>
      <c r="T22" s="248" t="s">
        <v>18</v>
      </c>
      <c r="U22" s="249"/>
      <c r="V22" s="227"/>
      <c r="W22" s="259"/>
      <c r="X22" s="259"/>
      <c r="Y22" s="251"/>
      <c r="Z22" s="253">
        <f>W22*F13</f>
        <v>0</v>
      </c>
      <c r="AA22" s="253">
        <f>X22*F13</f>
        <v>0</v>
      </c>
      <c r="AB22" s="255"/>
      <c r="AC22" s="257"/>
      <c r="AD22" s="7"/>
      <c r="AE22" s="4"/>
    </row>
    <row r="23" spans="2:31" ht="15.75" customHeight="1" thickBot="1">
      <c r="B23" s="4"/>
      <c r="C23" s="1"/>
      <c r="D23" s="139" t="s">
        <v>50</v>
      </c>
      <c r="E23" s="139"/>
      <c r="F23" s="139"/>
      <c r="G23" s="139"/>
      <c r="H23" s="1"/>
      <c r="I23" s="4"/>
      <c r="J23" s="16"/>
      <c r="K23" s="4"/>
      <c r="L23" s="7"/>
      <c r="M23" s="222"/>
      <c r="N23" s="224"/>
      <c r="O23" s="226"/>
      <c r="P23" s="228"/>
      <c r="Q23" s="228"/>
      <c r="R23" s="228"/>
      <c r="S23" s="247"/>
      <c r="T23" s="222"/>
      <c r="U23" s="250"/>
      <c r="V23" s="228"/>
      <c r="W23" s="260"/>
      <c r="X23" s="260"/>
      <c r="Y23" s="252"/>
      <c r="Z23" s="254"/>
      <c r="AA23" s="254"/>
      <c r="AB23" s="256"/>
      <c r="AC23" s="258"/>
      <c r="AD23" s="7"/>
      <c r="AE23" s="4"/>
    </row>
    <row r="24" spans="2:31" ht="3" customHeight="1">
      <c r="B24" s="4"/>
      <c r="C24" s="1"/>
      <c r="D24" s="139"/>
      <c r="E24" s="139"/>
      <c r="F24" s="139"/>
      <c r="G24" s="139"/>
      <c r="H24" s="1"/>
      <c r="I24" s="4"/>
      <c r="J24" s="16"/>
      <c r="K24" s="4"/>
      <c r="L24" s="7"/>
      <c r="M24" s="237">
        <v>13</v>
      </c>
      <c r="N24" s="239"/>
      <c r="O24" s="241"/>
      <c r="P24" s="231"/>
      <c r="Q24" s="231"/>
      <c r="R24" s="231"/>
      <c r="S24" s="243"/>
      <c r="T24" s="245" t="s">
        <v>18</v>
      </c>
      <c r="U24" s="229"/>
      <c r="V24" s="231"/>
      <c r="W24" s="233"/>
      <c r="X24" s="233"/>
      <c r="Y24" s="235"/>
      <c r="Z24" s="215">
        <f>W24*F13</f>
        <v>0</v>
      </c>
      <c r="AA24" s="215">
        <f>X24*F13</f>
        <v>0</v>
      </c>
      <c r="AB24" s="217"/>
      <c r="AC24" s="219"/>
      <c r="AD24" s="7"/>
      <c r="AE24" s="4"/>
    </row>
    <row r="25" spans="2:31" ht="15.75" customHeight="1" thickBot="1">
      <c r="B25" s="4"/>
      <c r="C25" s="1"/>
      <c r="D25" s="139"/>
      <c r="E25" s="139"/>
      <c r="F25" s="139"/>
      <c r="G25" s="139"/>
      <c r="H25" s="1"/>
      <c r="I25" s="4"/>
      <c r="J25" s="16"/>
      <c r="K25" s="22"/>
      <c r="L25" s="7"/>
      <c r="M25" s="238"/>
      <c r="N25" s="240"/>
      <c r="O25" s="242"/>
      <c r="P25" s="232"/>
      <c r="Q25" s="232"/>
      <c r="R25" s="232"/>
      <c r="S25" s="244"/>
      <c r="T25" s="238"/>
      <c r="U25" s="230"/>
      <c r="V25" s="232"/>
      <c r="W25" s="234"/>
      <c r="X25" s="234"/>
      <c r="Y25" s="236"/>
      <c r="Z25" s="216"/>
      <c r="AA25" s="216"/>
      <c r="AB25" s="218"/>
      <c r="AC25" s="220"/>
      <c r="AD25" s="7"/>
      <c r="AE25" s="4"/>
    </row>
    <row r="26" spans="2:31" ht="3" customHeight="1">
      <c r="B26" s="4"/>
      <c r="C26" s="1"/>
      <c r="D26" s="4"/>
      <c r="E26" s="4"/>
      <c r="F26" s="4"/>
      <c r="G26" s="4"/>
      <c r="H26" s="1"/>
      <c r="I26" s="4"/>
      <c r="J26" s="16"/>
      <c r="K26" s="4"/>
      <c r="L26" s="7"/>
      <c r="M26" s="221">
        <v>14</v>
      </c>
      <c r="N26" s="223"/>
      <c r="O26" s="225"/>
      <c r="P26" s="227"/>
      <c r="Q26" s="227"/>
      <c r="R26" s="227"/>
      <c r="S26" s="246"/>
      <c r="T26" s="248" t="s">
        <v>18</v>
      </c>
      <c r="U26" s="249"/>
      <c r="V26" s="227"/>
      <c r="W26" s="259"/>
      <c r="X26" s="259"/>
      <c r="Y26" s="251"/>
      <c r="Z26" s="253">
        <f>W26*F13</f>
        <v>0</v>
      </c>
      <c r="AA26" s="253">
        <f>X26*F13</f>
        <v>0</v>
      </c>
      <c r="AB26" s="255"/>
      <c r="AC26" s="257"/>
      <c r="AD26" s="7"/>
      <c r="AE26" s="4"/>
    </row>
    <row r="27" spans="2:31" ht="15.75" thickBot="1">
      <c r="B27" s="4"/>
      <c r="C27" s="1"/>
      <c r="D27" s="125" t="s">
        <v>0</v>
      </c>
      <c r="E27" s="125"/>
      <c r="F27" s="125"/>
      <c r="G27" s="125"/>
      <c r="H27" s="6"/>
      <c r="I27" s="4"/>
      <c r="J27" s="16"/>
      <c r="K27" s="4"/>
      <c r="L27" s="7"/>
      <c r="M27" s="222"/>
      <c r="N27" s="224"/>
      <c r="O27" s="226"/>
      <c r="P27" s="228"/>
      <c r="Q27" s="228"/>
      <c r="R27" s="228"/>
      <c r="S27" s="247"/>
      <c r="T27" s="222"/>
      <c r="U27" s="250"/>
      <c r="V27" s="228"/>
      <c r="W27" s="260"/>
      <c r="X27" s="260"/>
      <c r="Y27" s="252"/>
      <c r="Z27" s="254"/>
      <c r="AA27" s="254"/>
      <c r="AB27" s="256"/>
      <c r="AC27" s="258"/>
      <c r="AD27" s="7"/>
      <c r="AE27" s="4"/>
    </row>
    <row r="28" spans="2:31" ht="3" customHeight="1">
      <c r="B28" s="4"/>
      <c r="C28" s="1"/>
      <c r="D28" s="4"/>
      <c r="E28" s="4"/>
      <c r="F28" s="4"/>
      <c r="G28" s="4"/>
      <c r="H28" s="1"/>
      <c r="I28" s="4"/>
      <c r="J28" s="16"/>
      <c r="K28" s="4"/>
      <c r="L28" s="7"/>
      <c r="M28" s="237">
        <v>15</v>
      </c>
      <c r="N28" s="239"/>
      <c r="O28" s="241"/>
      <c r="P28" s="231"/>
      <c r="Q28" s="231"/>
      <c r="R28" s="231"/>
      <c r="S28" s="243"/>
      <c r="T28" s="245" t="s">
        <v>18</v>
      </c>
      <c r="U28" s="229"/>
      <c r="V28" s="231"/>
      <c r="W28" s="233"/>
      <c r="X28" s="233"/>
      <c r="Y28" s="235"/>
      <c r="Z28" s="215">
        <f>W28*F13</f>
        <v>0</v>
      </c>
      <c r="AA28" s="215">
        <f>X28*F13</f>
        <v>0</v>
      </c>
      <c r="AB28" s="217"/>
      <c r="AC28" s="219"/>
      <c r="AD28" s="7"/>
      <c r="AE28" s="4"/>
    </row>
    <row r="29" spans="2:31" ht="15.75" thickBot="1">
      <c r="B29" s="4"/>
      <c r="C29" s="1"/>
      <c r="D29" s="125" t="s">
        <v>21</v>
      </c>
      <c r="E29" s="125"/>
      <c r="F29" s="125"/>
      <c r="G29" s="125"/>
      <c r="H29" s="1"/>
      <c r="I29" s="4"/>
      <c r="J29" s="16"/>
      <c r="K29" s="4"/>
      <c r="L29" s="7"/>
      <c r="M29" s="238"/>
      <c r="N29" s="240"/>
      <c r="O29" s="242"/>
      <c r="P29" s="232"/>
      <c r="Q29" s="232"/>
      <c r="R29" s="232"/>
      <c r="S29" s="244"/>
      <c r="T29" s="238"/>
      <c r="U29" s="230"/>
      <c r="V29" s="232"/>
      <c r="W29" s="234"/>
      <c r="X29" s="234"/>
      <c r="Y29" s="236"/>
      <c r="Z29" s="216"/>
      <c r="AA29" s="216"/>
      <c r="AB29" s="218"/>
      <c r="AC29" s="220"/>
      <c r="AD29" s="7"/>
      <c r="AE29" s="4"/>
    </row>
    <row r="30" spans="2:31" ht="3" customHeight="1">
      <c r="B30" s="4"/>
      <c r="C30" s="1"/>
      <c r="D30" s="44"/>
      <c r="E30" s="44"/>
      <c r="F30" s="44"/>
      <c r="G30" s="44"/>
      <c r="H30" s="1"/>
      <c r="I30" s="4"/>
      <c r="J30" s="16"/>
      <c r="K30" s="4"/>
      <c r="L30" s="7"/>
      <c r="M30" s="221">
        <v>16</v>
      </c>
      <c r="N30" s="223"/>
      <c r="O30" s="225"/>
      <c r="P30" s="227"/>
      <c r="Q30" s="227"/>
      <c r="R30" s="227"/>
      <c r="S30" s="246"/>
      <c r="T30" s="248" t="s">
        <v>18</v>
      </c>
      <c r="U30" s="249"/>
      <c r="V30" s="227"/>
      <c r="W30" s="259"/>
      <c r="X30" s="259"/>
      <c r="Y30" s="251"/>
      <c r="Z30" s="253">
        <f>W30*F13</f>
        <v>0</v>
      </c>
      <c r="AA30" s="253">
        <f>X30*F13</f>
        <v>0</v>
      </c>
      <c r="AB30" s="255"/>
      <c r="AC30" s="257"/>
      <c r="AD30" s="7"/>
      <c r="AE30" s="4"/>
    </row>
    <row r="31" spans="2:31" ht="15.75" thickBot="1">
      <c r="B31" s="4"/>
      <c r="C31" s="1"/>
      <c r="D31" s="125" t="s">
        <v>22</v>
      </c>
      <c r="E31" s="125"/>
      <c r="F31" s="125"/>
      <c r="G31" s="125"/>
      <c r="H31" s="1"/>
      <c r="I31" s="4"/>
      <c r="J31" s="16"/>
      <c r="K31" s="4"/>
      <c r="L31" s="7"/>
      <c r="M31" s="222"/>
      <c r="N31" s="224"/>
      <c r="O31" s="226"/>
      <c r="P31" s="228"/>
      <c r="Q31" s="228"/>
      <c r="R31" s="228"/>
      <c r="S31" s="247"/>
      <c r="T31" s="222"/>
      <c r="U31" s="250"/>
      <c r="V31" s="228"/>
      <c r="W31" s="260"/>
      <c r="X31" s="260"/>
      <c r="Y31" s="252"/>
      <c r="Z31" s="254"/>
      <c r="AA31" s="254"/>
      <c r="AB31" s="256"/>
      <c r="AC31" s="258"/>
      <c r="AD31" s="7"/>
      <c r="AE31" s="4"/>
    </row>
    <row r="32" spans="2:31" ht="3" customHeight="1">
      <c r="B32" s="4"/>
      <c r="C32" s="1"/>
      <c r="D32" s="44"/>
      <c r="E32" s="44"/>
      <c r="F32" s="44"/>
      <c r="G32" s="44"/>
      <c r="H32" s="1"/>
      <c r="I32" s="4"/>
      <c r="J32" s="16"/>
      <c r="K32" s="4"/>
      <c r="L32" s="7"/>
      <c r="M32" s="237">
        <v>17</v>
      </c>
      <c r="N32" s="239"/>
      <c r="O32" s="241"/>
      <c r="P32" s="231"/>
      <c r="Q32" s="231"/>
      <c r="R32" s="231"/>
      <c r="S32" s="243"/>
      <c r="T32" s="245" t="s">
        <v>18</v>
      </c>
      <c r="U32" s="229"/>
      <c r="V32" s="231"/>
      <c r="W32" s="233"/>
      <c r="X32" s="233"/>
      <c r="Y32" s="235"/>
      <c r="Z32" s="215">
        <f>W32*F13</f>
        <v>0</v>
      </c>
      <c r="AA32" s="215">
        <f>X32*F13</f>
        <v>0</v>
      </c>
      <c r="AB32" s="217"/>
      <c r="AC32" s="219"/>
      <c r="AD32" s="7"/>
      <c r="AE32" s="4"/>
    </row>
    <row r="33" spans="2:31" ht="15.75" thickBot="1">
      <c r="B33" s="4"/>
      <c r="C33" s="1"/>
      <c r="D33" s="125" t="s">
        <v>23</v>
      </c>
      <c r="E33" s="125"/>
      <c r="F33" s="125"/>
      <c r="G33" s="125"/>
      <c r="H33" s="1"/>
      <c r="I33" s="4"/>
      <c r="J33" s="16"/>
      <c r="K33" s="4"/>
      <c r="L33" s="7"/>
      <c r="M33" s="238"/>
      <c r="N33" s="240"/>
      <c r="O33" s="242"/>
      <c r="P33" s="232"/>
      <c r="Q33" s="232"/>
      <c r="R33" s="232"/>
      <c r="S33" s="244"/>
      <c r="T33" s="238"/>
      <c r="U33" s="230"/>
      <c r="V33" s="232"/>
      <c r="W33" s="234"/>
      <c r="X33" s="234"/>
      <c r="Y33" s="236"/>
      <c r="Z33" s="216"/>
      <c r="AA33" s="216"/>
      <c r="AB33" s="218"/>
      <c r="AC33" s="220"/>
      <c r="AD33" s="7"/>
      <c r="AE33" s="4"/>
    </row>
    <row r="34" spans="2:31" ht="3" customHeight="1">
      <c r="B34" s="4"/>
      <c r="C34" s="1"/>
      <c r="D34" s="44"/>
      <c r="E34" s="44"/>
      <c r="F34" s="44"/>
      <c r="G34" s="44"/>
      <c r="H34" s="1"/>
      <c r="I34" s="4"/>
      <c r="J34" s="16"/>
      <c r="K34" s="4"/>
      <c r="L34" s="7"/>
      <c r="M34" s="221">
        <v>18</v>
      </c>
      <c r="N34" s="223"/>
      <c r="O34" s="225"/>
      <c r="P34" s="227"/>
      <c r="Q34" s="227"/>
      <c r="R34" s="227"/>
      <c r="S34" s="246"/>
      <c r="T34" s="248" t="s">
        <v>18</v>
      </c>
      <c r="U34" s="249"/>
      <c r="V34" s="227"/>
      <c r="W34" s="259"/>
      <c r="X34" s="259"/>
      <c r="Y34" s="251"/>
      <c r="Z34" s="253">
        <f>W34*F13</f>
        <v>0</v>
      </c>
      <c r="AA34" s="253">
        <f>X34*F13</f>
        <v>0</v>
      </c>
      <c r="AB34" s="255"/>
      <c r="AC34" s="257"/>
      <c r="AD34" s="7"/>
      <c r="AE34" s="4"/>
    </row>
    <row r="35" spans="2:31" ht="15.75" thickBot="1">
      <c r="B35" s="4"/>
      <c r="C35" s="1"/>
      <c r="D35" s="125" t="s">
        <v>24</v>
      </c>
      <c r="E35" s="125"/>
      <c r="F35" s="125"/>
      <c r="G35" s="125"/>
      <c r="H35" s="1"/>
      <c r="I35" s="4"/>
      <c r="J35" s="16"/>
      <c r="K35" s="4"/>
      <c r="L35" s="7"/>
      <c r="M35" s="222"/>
      <c r="N35" s="224"/>
      <c r="O35" s="226"/>
      <c r="P35" s="228"/>
      <c r="Q35" s="228"/>
      <c r="R35" s="228"/>
      <c r="S35" s="247"/>
      <c r="T35" s="222"/>
      <c r="U35" s="250"/>
      <c r="V35" s="228"/>
      <c r="W35" s="260"/>
      <c r="X35" s="260"/>
      <c r="Y35" s="252"/>
      <c r="Z35" s="254"/>
      <c r="AA35" s="254"/>
      <c r="AB35" s="256"/>
      <c r="AC35" s="258"/>
      <c r="AD35" s="7"/>
      <c r="AE35" s="4"/>
    </row>
    <row r="36" spans="2:31" ht="3" customHeight="1">
      <c r="B36" s="4"/>
      <c r="C36" s="1"/>
      <c r="D36" s="95"/>
      <c r="E36" s="95"/>
      <c r="F36" s="95"/>
      <c r="G36" s="95"/>
      <c r="H36" s="1"/>
      <c r="I36" s="4"/>
      <c r="J36" s="16"/>
      <c r="K36" s="4"/>
      <c r="L36" s="7"/>
      <c r="M36" s="237">
        <v>19</v>
      </c>
      <c r="N36" s="239"/>
      <c r="O36" s="241"/>
      <c r="P36" s="231"/>
      <c r="Q36" s="231"/>
      <c r="R36" s="231"/>
      <c r="S36" s="243"/>
      <c r="T36" s="245" t="s">
        <v>18</v>
      </c>
      <c r="U36" s="229"/>
      <c r="V36" s="231"/>
      <c r="W36" s="233"/>
      <c r="X36" s="233"/>
      <c r="Y36" s="235"/>
      <c r="Z36" s="215">
        <f>W36*F13</f>
        <v>0</v>
      </c>
      <c r="AA36" s="215">
        <f>X36*F13</f>
        <v>0</v>
      </c>
      <c r="AB36" s="217"/>
      <c r="AC36" s="219"/>
      <c r="AD36" s="7"/>
      <c r="AE36" s="4"/>
    </row>
    <row r="37" spans="2:31" ht="15.75" thickBot="1">
      <c r="B37" s="4"/>
      <c r="C37" s="1"/>
      <c r="D37" s="125" t="s">
        <v>25</v>
      </c>
      <c r="E37" s="125"/>
      <c r="F37" s="125"/>
      <c r="G37" s="125"/>
      <c r="H37" s="1"/>
      <c r="I37" s="4"/>
      <c r="J37" s="16"/>
      <c r="K37" s="4"/>
      <c r="L37" s="7"/>
      <c r="M37" s="238"/>
      <c r="N37" s="240"/>
      <c r="O37" s="242"/>
      <c r="P37" s="232"/>
      <c r="Q37" s="232"/>
      <c r="R37" s="232"/>
      <c r="S37" s="244"/>
      <c r="T37" s="238"/>
      <c r="U37" s="230"/>
      <c r="V37" s="232"/>
      <c r="W37" s="234"/>
      <c r="X37" s="234"/>
      <c r="Y37" s="236"/>
      <c r="Z37" s="216"/>
      <c r="AA37" s="216"/>
      <c r="AB37" s="218"/>
      <c r="AC37" s="220"/>
      <c r="AD37" s="7"/>
      <c r="AE37" s="4"/>
    </row>
    <row r="38" spans="2:31" ht="3" customHeight="1">
      <c r="B38" s="4"/>
      <c r="C38" s="1"/>
      <c r="D38" s="95"/>
      <c r="E38" s="95"/>
      <c r="F38" s="95"/>
      <c r="G38" s="95"/>
      <c r="H38" s="1"/>
      <c r="I38" s="4"/>
      <c r="J38" s="16"/>
      <c r="K38" s="4"/>
      <c r="L38" s="7"/>
      <c r="M38" s="221">
        <v>20</v>
      </c>
      <c r="N38" s="223"/>
      <c r="O38" s="225"/>
      <c r="P38" s="227"/>
      <c r="Q38" s="227"/>
      <c r="R38" s="227"/>
      <c r="S38" s="246"/>
      <c r="T38" s="248" t="s">
        <v>18</v>
      </c>
      <c r="U38" s="249"/>
      <c r="V38" s="227"/>
      <c r="W38" s="259"/>
      <c r="X38" s="259"/>
      <c r="Y38" s="251"/>
      <c r="Z38" s="253">
        <f>W38*F13</f>
        <v>0</v>
      </c>
      <c r="AA38" s="253">
        <f>X38*F13</f>
        <v>0</v>
      </c>
      <c r="AB38" s="255"/>
      <c r="AC38" s="257"/>
      <c r="AD38" s="7"/>
      <c r="AE38" s="4"/>
    </row>
    <row r="39" spans="2:31" ht="15.75" thickBot="1">
      <c r="B39" s="4"/>
      <c r="C39" s="1"/>
      <c r="D39" s="125" t="s">
        <v>26</v>
      </c>
      <c r="E39" s="125"/>
      <c r="F39" s="125"/>
      <c r="G39" s="125"/>
      <c r="H39" s="1"/>
      <c r="I39" s="4"/>
      <c r="J39" s="16"/>
      <c r="K39" s="4"/>
      <c r="L39" s="7"/>
      <c r="M39" s="222"/>
      <c r="N39" s="224"/>
      <c r="O39" s="226"/>
      <c r="P39" s="228"/>
      <c r="Q39" s="228"/>
      <c r="R39" s="228"/>
      <c r="S39" s="247"/>
      <c r="T39" s="222"/>
      <c r="U39" s="250"/>
      <c r="V39" s="228"/>
      <c r="W39" s="260"/>
      <c r="X39" s="260"/>
      <c r="Y39" s="252"/>
      <c r="Z39" s="254"/>
      <c r="AA39" s="254"/>
      <c r="AB39" s="256"/>
      <c r="AC39" s="258"/>
      <c r="AD39" s="7"/>
      <c r="AE39" s="4"/>
    </row>
    <row r="40" spans="2:31" ht="3" customHeight="1">
      <c r="B40" s="4"/>
      <c r="C40" s="1"/>
      <c r="D40" s="95"/>
      <c r="E40" s="95"/>
      <c r="F40" s="95"/>
      <c r="G40" s="95"/>
      <c r="H40" s="1"/>
      <c r="I40" s="4"/>
      <c r="J40" s="16"/>
      <c r="K40" s="4"/>
      <c r="L40" s="7"/>
      <c r="M40" s="237">
        <v>21</v>
      </c>
      <c r="N40" s="239"/>
      <c r="O40" s="241"/>
      <c r="P40" s="231"/>
      <c r="Q40" s="231"/>
      <c r="R40" s="231"/>
      <c r="S40" s="243"/>
      <c r="T40" s="245" t="s">
        <v>18</v>
      </c>
      <c r="U40" s="229"/>
      <c r="V40" s="231"/>
      <c r="W40" s="233"/>
      <c r="X40" s="233"/>
      <c r="Y40" s="235"/>
      <c r="Z40" s="215">
        <f>W40*F13</f>
        <v>0</v>
      </c>
      <c r="AA40" s="215">
        <f>X40*F13</f>
        <v>0</v>
      </c>
      <c r="AB40" s="217"/>
      <c r="AC40" s="219"/>
      <c r="AD40" s="7"/>
      <c r="AE40" s="4"/>
    </row>
    <row r="41" spans="2:31" ht="15.75" thickBot="1">
      <c r="B41" s="4"/>
      <c r="C41" s="1"/>
      <c r="D41" s="125" t="s">
        <v>27</v>
      </c>
      <c r="E41" s="125"/>
      <c r="F41" s="125"/>
      <c r="G41" s="125"/>
      <c r="H41" s="1"/>
      <c r="I41" s="4"/>
      <c r="J41" s="16"/>
      <c r="K41" s="4"/>
      <c r="L41" s="7"/>
      <c r="M41" s="238"/>
      <c r="N41" s="240"/>
      <c r="O41" s="242"/>
      <c r="P41" s="232"/>
      <c r="Q41" s="232"/>
      <c r="R41" s="232"/>
      <c r="S41" s="244"/>
      <c r="T41" s="238"/>
      <c r="U41" s="230"/>
      <c r="V41" s="232"/>
      <c r="W41" s="234"/>
      <c r="X41" s="234"/>
      <c r="Y41" s="236"/>
      <c r="Z41" s="216"/>
      <c r="AA41" s="216"/>
      <c r="AB41" s="218"/>
      <c r="AC41" s="220"/>
      <c r="AD41" s="7"/>
      <c r="AE41" s="4"/>
    </row>
    <row r="42" spans="2:31" ht="3" customHeight="1">
      <c r="B42" s="4"/>
      <c r="C42" s="1"/>
      <c r="D42" s="95"/>
      <c r="E42" s="95"/>
      <c r="F42" s="95"/>
      <c r="G42" s="95"/>
      <c r="H42" s="1"/>
      <c r="I42" s="4"/>
      <c r="J42" s="16"/>
      <c r="K42" s="4"/>
      <c r="L42" s="7"/>
      <c r="M42" s="221">
        <v>22</v>
      </c>
      <c r="N42" s="223"/>
      <c r="O42" s="225"/>
      <c r="P42" s="227"/>
      <c r="Q42" s="227"/>
      <c r="R42" s="227"/>
      <c r="S42" s="246"/>
      <c r="T42" s="248" t="s">
        <v>18</v>
      </c>
      <c r="U42" s="249"/>
      <c r="V42" s="227"/>
      <c r="W42" s="259"/>
      <c r="X42" s="259"/>
      <c r="Y42" s="251"/>
      <c r="Z42" s="253">
        <f>W42*F13</f>
        <v>0</v>
      </c>
      <c r="AA42" s="253">
        <f>X42*F13</f>
        <v>0</v>
      </c>
      <c r="AB42" s="255"/>
      <c r="AC42" s="257"/>
      <c r="AD42" s="7"/>
      <c r="AE42" s="4"/>
    </row>
    <row r="43" spans="2:31" ht="15.75" thickBot="1">
      <c r="B43" s="4"/>
      <c r="C43" s="1"/>
      <c r="D43" s="125" t="s">
        <v>28</v>
      </c>
      <c r="E43" s="125"/>
      <c r="F43" s="125"/>
      <c r="G43" s="125"/>
      <c r="H43" s="1"/>
      <c r="I43" s="4"/>
      <c r="J43" s="16"/>
      <c r="K43" s="4"/>
      <c r="L43" s="7"/>
      <c r="M43" s="222"/>
      <c r="N43" s="224"/>
      <c r="O43" s="226"/>
      <c r="P43" s="228"/>
      <c r="Q43" s="228"/>
      <c r="R43" s="228"/>
      <c r="S43" s="247"/>
      <c r="T43" s="222"/>
      <c r="U43" s="250"/>
      <c r="V43" s="228"/>
      <c r="W43" s="260"/>
      <c r="X43" s="260"/>
      <c r="Y43" s="252"/>
      <c r="Z43" s="254"/>
      <c r="AA43" s="254"/>
      <c r="AB43" s="256"/>
      <c r="AC43" s="258"/>
      <c r="AD43" s="7"/>
      <c r="AE43" s="4"/>
    </row>
    <row r="44" spans="2:31" ht="3" customHeight="1">
      <c r="B44" s="4"/>
      <c r="C44" s="1"/>
      <c r="D44" s="95"/>
      <c r="E44" s="95"/>
      <c r="F44" s="95"/>
      <c r="G44" s="95"/>
      <c r="H44" s="4"/>
      <c r="I44" s="4"/>
      <c r="J44" s="2"/>
      <c r="K44" s="4"/>
      <c r="L44" s="7"/>
      <c r="M44" s="237">
        <v>23</v>
      </c>
      <c r="N44" s="239"/>
      <c r="O44" s="241"/>
      <c r="P44" s="231"/>
      <c r="Q44" s="231"/>
      <c r="R44" s="231"/>
      <c r="S44" s="243"/>
      <c r="T44" s="245" t="s">
        <v>18</v>
      </c>
      <c r="U44" s="229"/>
      <c r="V44" s="231"/>
      <c r="W44" s="233"/>
      <c r="X44" s="233"/>
      <c r="Y44" s="235"/>
      <c r="Z44" s="215">
        <f>W44*F13</f>
        <v>0</v>
      </c>
      <c r="AA44" s="215">
        <f>X44*F13</f>
        <v>0</v>
      </c>
      <c r="AB44" s="217"/>
      <c r="AC44" s="219"/>
      <c r="AD44" s="7"/>
      <c r="AE44" s="4"/>
    </row>
    <row r="45" spans="2:31" ht="15.75" thickBot="1">
      <c r="B45" s="4"/>
      <c r="C45" s="1"/>
      <c r="D45" s="282" t="s">
        <v>29</v>
      </c>
      <c r="E45" s="282"/>
      <c r="F45" s="282"/>
      <c r="G45" s="282"/>
      <c r="H45" s="4"/>
      <c r="I45" s="4"/>
      <c r="J45" s="2"/>
      <c r="K45" s="4"/>
      <c r="L45" s="7"/>
      <c r="M45" s="238"/>
      <c r="N45" s="240"/>
      <c r="O45" s="242"/>
      <c r="P45" s="232"/>
      <c r="Q45" s="232"/>
      <c r="R45" s="232"/>
      <c r="S45" s="244"/>
      <c r="T45" s="238"/>
      <c r="U45" s="230"/>
      <c r="V45" s="232"/>
      <c r="W45" s="234"/>
      <c r="X45" s="234"/>
      <c r="Y45" s="236"/>
      <c r="Z45" s="216"/>
      <c r="AA45" s="216"/>
      <c r="AB45" s="218"/>
      <c r="AC45" s="220"/>
      <c r="AD45" s="7"/>
      <c r="AE45" s="4"/>
    </row>
    <row r="46" spans="2:31" ht="3" customHeight="1">
      <c r="B46" s="4"/>
      <c r="C46" s="89"/>
      <c r="D46" s="44"/>
      <c r="E46" s="44"/>
      <c r="F46" s="44"/>
      <c r="G46" s="44"/>
      <c r="H46" s="44"/>
      <c r="I46" s="4"/>
      <c r="J46" s="2"/>
      <c r="K46" s="4"/>
      <c r="L46" s="7"/>
      <c r="M46" s="221">
        <v>24</v>
      </c>
      <c r="N46" s="223"/>
      <c r="O46" s="225"/>
      <c r="P46" s="227"/>
      <c r="Q46" s="227"/>
      <c r="R46" s="227"/>
      <c r="S46" s="246"/>
      <c r="T46" s="248" t="s">
        <v>18</v>
      </c>
      <c r="U46" s="249"/>
      <c r="V46" s="227"/>
      <c r="W46" s="259"/>
      <c r="X46" s="259"/>
      <c r="Y46" s="251"/>
      <c r="Z46" s="253">
        <f>W46*F13</f>
        <v>0</v>
      </c>
      <c r="AA46" s="253">
        <f>X46*F13</f>
        <v>0</v>
      </c>
      <c r="AB46" s="255"/>
      <c r="AC46" s="257"/>
      <c r="AD46" s="7"/>
      <c r="AE46" s="4"/>
    </row>
    <row r="47" spans="2:31" ht="15.75" thickBot="1">
      <c r="B47" s="4"/>
      <c r="C47" s="89"/>
      <c r="D47" s="125" t="s">
        <v>76</v>
      </c>
      <c r="E47" s="125"/>
      <c r="F47" s="125"/>
      <c r="G47" s="125"/>
      <c r="H47" s="89"/>
      <c r="I47" s="4"/>
      <c r="J47" s="16"/>
      <c r="K47" s="4"/>
      <c r="L47" s="7"/>
      <c r="M47" s="222"/>
      <c r="N47" s="224"/>
      <c r="O47" s="226"/>
      <c r="P47" s="228"/>
      <c r="Q47" s="228"/>
      <c r="R47" s="228"/>
      <c r="S47" s="247"/>
      <c r="T47" s="222"/>
      <c r="U47" s="250"/>
      <c r="V47" s="228"/>
      <c r="W47" s="260"/>
      <c r="X47" s="260"/>
      <c r="Y47" s="252"/>
      <c r="Z47" s="254"/>
      <c r="AA47" s="254"/>
      <c r="AB47" s="256"/>
      <c r="AC47" s="258"/>
      <c r="AD47" s="7"/>
      <c r="AE47" s="4"/>
    </row>
    <row r="48" spans="2:31" ht="3" customHeight="1">
      <c r="B48" s="4"/>
      <c r="C48" s="4"/>
      <c r="D48" s="4"/>
      <c r="E48" s="4"/>
      <c r="F48" s="4"/>
      <c r="G48" s="4"/>
      <c r="H48" s="4"/>
      <c r="I48" s="4"/>
      <c r="J48" s="16"/>
      <c r="K48" s="4"/>
      <c r="L48" s="7"/>
      <c r="M48" s="237">
        <v>25</v>
      </c>
      <c r="N48" s="239"/>
      <c r="O48" s="241"/>
      <c r="P48" s="231"/>
      <c r="Q48" s="231"/>
      <c r="R48" s="231"/>
      <c r="S48" s="243"/>
      <c r="T48" s="245" t="s">
        <v>18</v>
      </c>
      <c r="U48" s="229"/>
      <c r="V48" s="231"/>
      <c r="W48" s="233"/>
      <c r="X48" s="233"/>
      <c r="Y48" s="235"/>
      <c r="Z48" s="215">
        <f>W48*F13</f>
        <v>0</v>
      </c>
      <c r="AA48" s="215">
        <f>X48*F13</f>
        <v>0</v>
      </c>
      <c r="AB48" s="217"/>
      <c r="AC48" s="219"/>
      <c r="AD48" s="7"/>
      <c r="AE48" s="4"/>
    </row>
    <row r="49" spans="2:31" ht="15.75" thickBot="1">
      <c r="B49" s="4"/>
      <c r="C49" s="4"/>
      <c r="D49" s="4"/>
      <c r="E49" s="4"/>
      <c r="F49" s="4"/>
      <c r="G49" s="4"/>
      <c r="H49" s="4"/>
      <c r="I49" s="4"/>
      <c r="J49" s="16"/>
      <c r="K49" s="4"/>
      <c r="L49" s="7"/>
      <c r="M49" s="238"/>
      <c r="N49" s="240"/>
      <c r="O49" s="242"/>
      <c r="P49" s="232"/>
      <c r="Q49" s="232"/>
      <c r="R49" s="232"/>
      <c r="S49" s="244"/>
      <c r="T49" s="238"/>
      <c r="U49" s="230"/>
      <c r="V49" s="232"/>
      <c r="W49" s="234"/>
      <c r="X49" s="234"/>
      <c r="Y49" s="236"/>
      <c r="Z49" s="216"/>
      <c r="AA49" s="216"/>
      <c r="AB49" s="218"/>
      <c r="AC49" s="220"/>
      <c r="AD49" s="7"/>
      <c r="AE49" s="4"/>
    </row>
    <row r="50" spans="2:31" ht="3" customHeight="1">
      <c r="B50" s="4"/>
      <c r="C50" s="4"/>
      <c r="D50" s="124"/>
      <c r="E50" s="124"/>
      <c r="F50" s="124"/>
      <c r="G50" s="124"/>
      <c r="H50" s="4"/>
      <c r="I50" s="4"/>
      <c r="J50" s="16"/>
      <c r="K50" s="4"/>
      <c r="L50" s="7"/>
      <c r="M50" s="19"/>
      <c r="N50" s="1"/>
      <c r="O50" s="1"/>
      <c r="P50" s="1"/>
      <c r="Q50" s="1"/>
      <c r="R50" s="1"/>
      <c r="S50" s="1"/>
      <c r="T50" s="1"/>
      <c r="U50" s="1"/>
      <c r="V50" s="1"/>
      <c r="W50" s="1"/>
      <c r="X50" s="261">
        <f>X48+X46+X44+X42+X40+X38+X36+X34+X32+X30+X28+X26+X24+X22+X20+X18+X16+X15+X14+X13+X12+X11+X10+X9+X8</f>
        <v>0.01</v>
      </c>
      <c r="Y50" s="1"/>
      <c r="Z50" s="1"/>
      <c r="AA50" s="263">
        <f>AA48+AA46+AA44+AA42+AA40+AA38+AA36+AA34+AA32+AA30+AA28+AA26+AA24+AA22+AA20+AA18+AA16+AA15+AA14+AA13+AA12+AA11+AA10+AA9+AA8</f>
        <v>0</v>
      </c>
      <c r="AB50" s="1"/>
      <c r="AC50" s="1"/>
      <c r="AD50" s="7"/>
      <c r="AE50" s="4"/>
    </row>
    <row r="51" spans="2:31" ht="15.75" customHeight="1" thickBot="1">
      <c r="B51" s="4"/>
      <c r="C51" s="4"/>
      <c r="D51" s="124"/>
      <c r="E51" s="124"/>
      <c r="F51" s="124"/>
      <c r="G51" s="124"/>
      <c r="H51" s="4"/>
      <c r="I51" s="4"/>
      <c r="J51" s="16"/>
      <c r="K51" s="4"/>
      <c r="L51" s="7"/>
      <c r="M51" s="19"/>
      <c r="N51" s="1"/>
      <c r="O51" s="1"/>
      <c r="P51" s="1"/>
      <c r="Q51" s="1"/>
      <c r="R51" s="1"/>
      <c r="S51" s="1"/>
      <c r="T51" s="1"/>
      <c r="U51" s="1"/>
      <c r="V51" s="1"/>
      <c r="W51" s="1"/>
      <c r="X51" s="262"/>
      <c r="Y51" s="1"/>
      <c r="Z51" s="1"/>
      <c r="AA51" s="264"/>
      <c r="AB51" s="1"/>
      <c r="AC51" s="1"/>
      <c r="AD51" s="7"/>
      <c r="AE51" s="4"/>
    </row>
    <row r="52" spans="2:31" ht="3" customHeight="1">
      <c r="B52" s="4"/>
      <c r="C52" s="4"/>
      <c r="D52" s="124"/>
      <c r="E52" s="124"/>
      <c r="F52" s="124"/>
      <c r="G52" s="124"/>
      <c r="H52" s="4"/>
      <c r="I52" s="4"/>
      <c r="J52" s="16"/>
      <c r="K52" s="4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"/>
    </row>
    <row r="53" spans="2:31">
      <c r="B53" s="4"/>
      <c r="C53" s="4"/>
      <c r="D53" s="124"/>
      <c r="E53" s="124"/>
      <c r="F53" s="124"/>
      <c r="G53" s="124"/>
      <c r="H53" s="4"/>
      <c r="I53" s="4"/>
      <c r="J53" s="16"/>
      <c r="K53" s="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16">
        <f>X50</f>
        <v>0.01</v>
      </c>
      <c r="Y53" s="116">
        <f t="shared" ref="Y53:AA53" si="0">Y50</f>
        <v>0</v>
      </c>
      <c r="Z53" s="116">
        <f t="shared" si="0"/>
        <v>0</v>
      </c>
      <c r="AA53" s="116">
        <f t="shared" si="0"/>
        <v>0</v>
      </c>
      <c r="AB53" s="7"/>
      <c r="AC53" s="7"/>
      <c r="AD53" s="7"/>
      <c r="AE53" s="4"/>
    </row>
    <row r="54" spans="2:31" ht="3" customHeight="1">
      <c r="B54" s="4"/>
      <c r="C54" s="4"/>
      <c r="D54" s="124"/>
      <c r="E54" s="124"/>
      <c r="F54" s="124"/>
      <c r="G54" s="124"/>
      <c r="H54" s="4"/>
      <c r="I54" s="4"/>
      <c r="J54" s="16"/>
      <c r="K54" s="4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4"/>
    </row>
    <row r="55" spans="2:31" ht="22.5" customHeight="1">
      <c r="B55" s="4"/>
      <c r="C55" s="4"/>
      <c r="D55" s="124"/>
      <c r="E55" s="124"/>
      <c r="F55" s="124"/>
      <c r="G55" s="124"/>
      <c r="H55" s="4"/>
      <c r="I55" s="4"/>
      <c r="J55" s="16"/>
      <c r="K55" s="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4"/>
    </row>
    <row r="56" spans="2:31" ht="3" customHeight="1">
      <c r="B56" s="4"/>
      <c r="C56" s="4"/>
      <c r="D56" s="4"/>
      <c r="E56" s="4"/>
      <c r="F56" s="4"/>
      <c r="G56" s="4"/>
      <c r="H56" s="4"/>
      <c r="I56" s="4"/>
      <c r="J56" s="7"/>
      <c r="K56" s="4"/>
      <c r="L56" s="7"/>
      <c r="M56" s="1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7"/>
      <c r="AE56" s="4"/>
    </row>
    <row r="57" spans="2:31" ht="3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2:31" ht="12" customHeight="1"/>
  </sheetData>
  <sheetProtection password="ED71" sheet="1" objects="1" scenarios="1"/>
  <mergeCells count="332">
    <mergeCell ref="X50:X51"/>
    <mergeCell ref="AA50:AA51"/>
    <mergeCell ref="D47:G47"/>
    <mergeCell ref="X48:X49"/>
    <mergeCell ref="Y48:Y49"/>
    <mergeCell ref="Z48:Z49"/>
    <mergeCell ref="AA48:AA49"/>
    <mergeCell ref="AB48:AB49"/>
    <mergeCell ref="AC48:AC49"/>
    <mergeCell ref="R48:R49"/>
    <mergeCell ref="S48:S49"/>
    <mergeCell ref="T48:T49"/>
    <mergeCell ref="U48:U49"/>
    <mergeCell ref="V48:V49"/>
    <mergeCell ref="W48:W49"/>
    <mergeCell ref="Y46:Y47"/>
    <mergeCell ref="Z46:Z47"/>
    <mergeCell ref="AA46:AA47"/>
    <mergeCell ref="AB46:AB47"/>
    <mergeCell ref="AC46:AC47"/>
    <mergeCell ref="M48:M49"/>
    <mergeCell ref="N48:N49"/>
    <mergeCell ref="O48:O49"/>
    <mergeCell ref="P48:P49"/>
    <mergeCell ref="Q48:Q49"/>
    <mergeCell ref="S46:S47"/>
    <mergeCell ref="T46:T47"/>
    <mergeCell ref="U46:U47"/>
    <mergeCell ref="V46:V47"/>
    <mergeCell ref="W46:W47"/>
    <mergeCell ref="X46:X47"/>
    <mergeCell ref="M46:M47"/>
    <mergeCell ref="N46:N47"/>
    <mergeCell ref="O46:O47"/>
    <mergeCell ref="P46:P47"/>
    <mergeCell ref="Q46:Q47"/>
    <mergeCell ref="R46:R47"/>
    <mergeCell ref="Y44:Y45"/>
    <mergeCell ref="Z44:Z45"/>
    <mergeCell ref="AA44:AA45"/>
    <mergeCell ref="AB44:AB45"/>
    <mergeCell ref="AC44:AC45"/>
    <mergeCell ref="D45:G45"/>
    <mergeCell ref="S44:S45"/>
    <mergeCell ref="T44:T45"/>
    <mergeCell ref="U44:U45"/>
    <mergeCell ref="V44:V45"/>
    <mergeCell ref="W44:W45"/>
    <mergeCell ref="X44:X45"/>
    <mergeCell ref="M44:M45"/>
    <mergeCell ref="N44:N45"/>
    <mergeCell ref="O44:O45"/>
    <mergeCell ref="P44:P45"/>
    <mergeCell ref="Q44:Q45"/>
    <mergeCell ref="R44:R45"/>
    <mergeCell ref="Y42:Y43"/>
    <mergeCell ref="Z42:Z43"/>
    <mergeCell ref="AA42:AA43"/>
    <mergeCell ref="AB42:AB43"/>
    <mergeCell ref="AC42:AC43"/>
    <mergeCell ref="D43:G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Y40:Y41"/>
    <mergeCell ref="Z40:Z41"/>
    <mergeCell ref="AA40:AA41"/>
    <mergeCell ref="AB40:AB41"/>
    <mergeCell ref="AC40:AC41"/>
    <mergeCell ref="D41:G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Y38:Y39"/>
    <mergeCell ref="Z38:Z39"/>
    <mergeCell ref="AA38:AA39"/>
    <mergeCell ref="AB38:AB39"/>
    <mergeCell ref="AC38:AC39"/>
    <mergeCell ref="D39:G39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Y36:Y37"/>
    <mergeCell ref="Z36:Z37"/>
    <mergeCell ref="AA36:AA37"/>
    <mergeCell ref="AB36:AB37"/>
    <mergeCell ref="AC36:AC37"/>
    <mergeCell ref="D37:G37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Y34:Y35"/>
    <mergeCell ref="Z34:Z35"/>
    <mergeCell ref="AA34:AA35"/>
    <mergeCell ref="AB34:AB35"/>
    <mergeCell ref="AC34:AC35"/>
    <mergeCell ref="D35:G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Y32:Y33"/>
    <mergeCell ref="Z32:Z33"/>
    <mergeCell ref="AA32:AA33"/>
    <mergeCell ref="AB32:AB33"/>
    <mergeCell ref="AC32:AC33"/>
    <mergeCell ref="D33:G33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Y30:Y31"/>
    <mergeCell ref="Z30:Z31"/>
    <mergeCell ref="AA30:AA31"/>
    <mergeCell ref="AB30:AB31"/>
    <mergeCell ref="AC30:AC31"/>
    <mergeCell ref="D31:G31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Y28:Y29"/>
    <mergeCell ref="Z28:Z29"/>
    <mergeCell ref="AA28:AA29"/>
    <mergeCell ref="AB28:AB29"/>
    <mergeCell ref="AC28:AC29"/>
    <mergeCell ref="D29:G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D27:G27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T24:T25"/>
    <mergeCell ref="U24:U25"/>
    <mergeCell ref="V24:V25"/>
    <mergeCell ref="W24:W25"/>
    <mergeCell ref="Y26:Y27"/>
    <mergeCell ref="Z26:Z27"/>
    <mergeCell ref="AA26:AA27"/>
    <mergeCell ref="AB26:AB27"/>
    <mergeCell ref="AC26:AC27"/>
    <mergeCell ref="AC22:AC23"/>
    <mergeCell ref="R22:R23"/>
    <mergeCell ref="S22:S23"/>
    <mergeCell ref="T22:T23"/>
    <mergeCell ref="U22:U23"/>
    <mergeCell ref="V22:V23"/>
    <mergeCell ref="W22:W23"/>
    <mergeCell ref="D23:G25"/>
    <mergeCell ref="M24:M25"/>
    <mergeCell ref="N24:N25"/>
    <mergeCell ref="O24:O25"/>
    <mergeCell ref="P24:P25"/>
    <mergeCell ref="Q24:Q25"/>
    <mergeCell ref="X22:X23"/>
    <mergeCell ref="Y22:Y23"/>
    <mergeCell ref="Z22:Z23"/>
    <mergeCell ref="X24:X25"/>
    <mergeCell ref="Y24:Y25"/>
    <mergeCell ref="Z24:Z25"/>
    <mergeCell ref="AA24:AA25"/>
    <mergeCell ref="AB24:AB25"/>
    <mergeCell ref="AC24:AC25"/>
    <mergeCell ref="R24:R25"/>
    <mergeCell ref="S24:S25"/>
    <mergeCell ref="Y20:Y21"/>
    <mergeCell ref="Z20:Z21"/>
    <mergeCell ref="AA20:AA21"/>
    <mergeCell ref="AB20:AB21"/>
    <mergeCell ref="AC20:AC21"/>
    <mergeCell ref="M22:M23"/>
    <mergeCell ref="N22:N23"/>
    <mergeCell ref="O22:O23"/>
    <mergeCell ref="P22:P23"/>
    <mergeCell ref="Q22:Q23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AA22:AA23"/>
    <mergeCell ref="AB22:AB23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V18:V19"/>
    <mergeCell ref="W18:W19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F13:G13"/>
    <mergeCell ref="W6:W7"/>
    <mergeCell ref="X6:X7"/>
    <mergeCell ref="Y6:Y7"/>
    <mergeCell ref="Z6:Z7"/>
    <mergeCell ref="AA6:AA7"/>
    <mergeCell ref="AB6:AB7"/>
    <mergeCell ref="M6:M7"/>
    <mergeCell ref="N6:N7"/>
    <mergeCell ref="O6:O7"/>
    <mergeCell ref="P6:P7"/>
    <mergeCell ref="Q6:Q7"/>
    <mergeCell ref="R6:R7"/>
    <mergeCell ref="S6:U7"/>
    <mergeCell ref="V6:V7"/>
    <mergeCell ref="D4:G9"/>
    <mergeCell ref="D50:G55"/>
    <mergeCell ref="C14:G14"/>
    <mergeCell ref="C15:E15"/>
    <mergeCell ref="F15:G15"/>
    <mergeCell ref="C16:G17"/>
    <mergeCell ref="M16:M17"/>
    <mergeCell ref="N16:N17"/>
    <mergeCell ref="M3:AC5"/>
    <mergeCell ref="AA16:AA17"/>
    <mergeCell ref="AB16:AB17"/>
    <mergeCell ref="AC16:AC17"/>
    <mergeCell ref="C18:E19"/>
    <mergeCell ref="F18:G19"/>
    <mergeCell ref="M18:M19"/>
    <mergeCell ref="N18:N19"/>
    <mergeCell ref="O18:O19"/>
    <mergeCell ref="P18:P19"/>
    <mergeCell ref="Q18:Q19"/>
    <mergeCell ref="U16:U17"/>
    <mergeCell ref="AC6:AC7"/>
    <mergeCell ref="C11:G11"/>
    <mergeCell ref="C12:E12"/>
    <mergeCell ref="F12:G12"/>
    <mergeCell ref="C13:E13"/>
  </mergeCells>
  <hyperlinks>
    <hyperlink ref="D27:G27" location="'S1'!A1" display="ESTRATÉGIA S1"/>
    <hyperlink ref="D23:G25" location="REL!A1" display="RELATÓRIO GERAL"/>
    <hyperlink ref="D29:G29" location="'S2'!A1" display="ESTRATÉGIA S2"/>
    <hyperlink ref="D31:G31" location="'S3'!A1" display="ESTRATÉGIA S3"/>
    <hyperlink ref="D33:G33" location="'S4'!A1" display="ESTRATÉGIA S4"/>
    <hyperlink ref="D35:G35" location="'S5'!A1" display="ESTRATÉGIA S5"/>
    <hyperlink ref="D37:G37" location="'S6'!A1" display="ESTRATÉGIA S6"/>
    <hyperlink ref="D39:G39" location="'S7'!A1" display="ESTRATÉGIA S7"/>
    <hyperlink ref="D41:G41" location="'S8'!A1" display="ESTRATÉGIA S8"/>
    <hyperlink ref="D43:G43" location="'S9'!A1" display="ESTRATÉGIA S9"/>
    <hyperlink ref="D45:G45" location="'S10'!A1" display="ESTRATÉGIA S10"/>
    <hyperlink ref="D47:G47" location="REGRAS!A1" display="REGRAS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B1:AK59"/>
  <sheetViews>
    <sheetView workbookViewId="0">
      <selection activeCell="C15" activeCellId="1" sqref="C13:E13 C15:E15"/>
    </sheetView>
  </sheetViews>
  <sheetFormatPr defaultRowHeight="15"/>
  <cols>
    <col min="1" max="1" width="1" style="41" customWidth="1"/>
    <col min="2" max="2" width="1.28515625" style="41" customWidth="1"/>
    <col min="3" max="3" width="1" style="41" customWidth="1"/>
    <col min="4" max="4" width="11" style="41" customWidth="1"/>
    <col min="5" max="7" width="11.7109375" style="41" customWidth="1"/>
    <col min="8" max="8" width="1" style="41" customWidth="1"/>
    <col min="9" max="11" width="1.28515625" style="41" customWidth="1"/>
    <col min="12" max="12" width="3.7109375" style="41" customWidth="1"/>
    <col min="13" max="13" width="16.42578125" style="42" customWidth="1"/>
    <col min="14" max="15" width="16.42578125" style="41" customWidth="1"/>
    <col min="16" max="16" width="4.28515625" style="41" customWidth="1"/>
    <col min="17" max="17" width="8.28515625" style="41" customWidth="1"/>
    <col min="18" max="19" width="13.85546875" style="41" customWidth="1"/>
    <col min="20" max="20" width="3.7109375" style="41" customWidth="1"/>
    <col min="21" max="21" width="1.28515625" style="41" customWidth="1"/>
    <col min="22" max="22" width="4.7109375" style="41" customWidth="1"/>
    <col min="23" max="25" width="13.85546875" style="41" customWidth="1"/>
    <col min="26" max="26" width="7" style="41" customWidth="1"/>
    <col min="27" max="27" width="14.5703125" style="41" customWidth="1"/>
    <col min="28" max="29" width="20.28515625" style="41" customWidth="1"/>
    <col min="30" max="30" width="5.28515625" style="41" customWidth="1"/>
    <col min="31" max="31" width="1.28515625" style="41" customWidth="1"/>
    <col min="32" max="32" width="1.7109375" style="41" customWidth="1"/>
    <col min="33" max="16384" width="9.140625" style="41"/>
  </cols>
  <sheetData>
    <row r="1" spans="2:37" ht="12" customHeight="1"/>
    <row r="2" spans="2:37" ht="3" customHeight="1"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5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2:37" ht="18" customHeight="1" thickBot="1">
      <c r="B3" s="43"/>
      <c r="C3" s="43"/>
      <c r="D3" s="43"/>
      <c r="E3" s="43"/>
      <c r="F3" s="43"/>
      <c r="G3" s="43"/>
      <c r="H3" s="46"/>
      <c r="I3" s="43"/>
      <c r="J3" s="47"/>
      <c r="K3" s="44"/>
      <c r="L3" s="48"/>
      <c r="M3" s="131" t="s">
        <v>37</v>
      </c>
      <c r="N3" s="131"/>
      <c r="O3" s="131"/>
      <c r="P3" s="131"/>
      <c r="Q3" s="131"/>
      <c r="R3" s="131"/>
      <c r="S3" s="131"/>
      <c r="T3" s="48"/>
      <c r="U3" s="44"/>
      <c r="V3" s="48"/>
      <c r="W3" s="48"/>
      <c r="X3" s="48"/>
      <c r="Y3" s="48"/>
      <c r="Z3" s="48"/>
      <c r="AA3" s="48"/>
      <c r="AB3" s="48"/>
      <c r="AC3" s="48"/>
      <c r="AD3" s="49"/>
      <c r="AE3" s="44"/>
    </row>
    <row r="4" spans="2:37" ht="18" customHeight="1" thickBot="1">
      <c r="B4" s="43"/>
      <c r="C4" s="43"/>
      <c r="D4" s="144"/>
      <c r="E4" s="145"/>
      <c r="F4" s="145"/>
      <c r="G4" s="146"/>
      <c r="H4" s="46"/>
      <c r="I4" s="43"/>
      <c r="J4" s="47"/>
      <c r="K4" s="44"/>
      <c r="L4" s="48"/>
      <c r="M4" s="131"/>
      <c r="N4" s="131"/>
      <c r="O4" s="131"/>
      <c r="P4" s="131"/>
      <c r="Q4" s="131"/>
      <c r="R4" s="131"/>
      <c r="S4" s="131"/>
      <c r="T4" s="48"/>
      <c r="U4" s="44"/>
      <c r="V4" s="48"/>
      <c r="W4" s="160" t="s">
        <v>49</v>
      </c>
      <c r="X4" s="160"/>
      <c r="Y4" s="160"/>
      <c r="Z4" s="164" t="s">
        <v>48</v>
      </c>
      <c r="AA4" s="165"/>
      <c r="AB4" s="165"/>
      <c r="AC4" s="166"/>
      <c r="AD4" s="49"/>
      <c r="AE4" s="44"/>
    </row>
    <row r="5" spans="2:37" ht="18" customHeight="1">
      <c r="B5" s="43"/>
      <c r="C5" s="43"/>
      <c r="D5" s="147"/>
      <c r="E5" s="148"/>
      <c r="F5" s="148"/>
      <c r="G5" s="149"/>
      <c r="H5" s="46"/>
      <c r="I5" s="43"/>
      <c r="J5" s="47"/>
      <c r="K5" s="44"/>
      <c r="L5" s="48"/>
      <c r="M5" s="131"/>
      <c r="N5" s="131"/>
      <c r="O5" s="131"/>
      <c r="P5" s="131"/>
      <c r="Q5" s="131"/>
      <c r="R5" s="131"/>
      <c r="S5" s="131"/>
      <c r="T5" s="48"/>
      <c r="U5" s="44"/>
      <c r="V5" s="48"/>
      <c r="W5" s="174"/>
      <c r="X5" s="174"/>
      <c r="Y5" s="174"/>
      <c r="Z5" s="291">
        <f>P8+P11+P14+P18+P24+P30+P36+P42+P48+P54</f>
        <v>9.9999999999999992E-2</v>
      </c>
      <c r="AA5" s="181" t="s">
        <v>36</v>
      </c>
      <c r="AB5" s="183">
        <f>Z5*F13</f>
        <v>0</v>
      </c>
      <c r="AC5" s="185" t="e">
        <f>AB5*100/REGRAS!O5/100</f>
        <v>#DIV/0!</v>
      </c>
      <c r="AD5" s="49"/>
      <c r="AE5" s="44"/>
    </row>
    <row r="6" spans="2:37" ht="15" customHeight="1" thickBot="1">
      <c r="B6" s="43"/>
      <c r="C6" s="43"/>
      <c r="D6" s="147"/>
      <c r="E6" s="148"/>
      <c r="F6" s="148"/>
      <c r="G6" s="149"/>
      <c r="H6" s="46"/>
      <c r="I6" s="43"/>
      <c r="J6" s="47"/>
      <c r="K6" s="44"/>
      <c r="L6" s="48"/>
      <c r="M6" s="180"/>
      <c r="N6" s="180"/>
      <c r="O6" s="180"/>
      <c r="P6" s="180"/>
      <c r="Q6" s="180"/>
      <c r="R6" s="180"/>
      <c r="S6" s="180"/>
      <c r="T6" s="48"/>
      <c r="U6" s="44"/>
      <c r="V6" s="48"/>
      <c r="W6" s="174"/>
      <c r="X6" s="174"/>
      <c r="Y6" s="174"/>
      <c r="Z6" s="292"/>
      <c r="AA6" s="182"/>
      <c r="AB6" s="184"/>
      <c r="AC6" s="186"/>
      <c r="AD6" s="49"/>
      <c r="AE6" s="44"/>
    </row>
    <row r="7" spans="2:37" ht="15.75" customHeight="1" thickBot="1">
      <c r="B7" s="43"/>
      <c r="C7" s="43"/>
      <c r="D7" s="147"/>
      <c r="E7" s="148"/>
      <c r="F7" s="148"/>
      <c r="G7" s="149"/>
      <c r="H7" s="46"/>
      <c r="I7" s="43"/>
      <c r="J7" s="47"/>
      <c r="K7" s="44"/>
      <c r="L7" s="49"/>
      <c r="M7" s="159" t="s">
        <v>0</v>
      </c>
      <c r="N7" s="160"/>
      <c r="O7" s="161"/>
      <c r="P7" s="164" t="s">
        <v>15</v>
      </c>
      <c r="Q7" s="165"/>
      <c r="R7" s="165"/>
      <c r="S7" s="166"/>
      <c r="T7" s="50"/>
      <c r="U7" s="44"/>
      <c r="V7" s="50"/>
      <c r="W7" s="50"/>
      <c r="X7" s="51"/>
      <c r="Y7" s="51" t="s">
        <v>38</v>
      </c>
      <c r="Z7" s="52" t="s">
        <v>39</v>
      </c>
      <c r="AA7" s="53" t="s">
        <v>40</v>
      </c>
      <c r="AB7" s="54" t="s">
        <v>41</v>
      </c>
      <c r="AC7" s="55" t="s">
        <v>42</v>
      </c>
      <c r="AD7" s="56" t="s">
        <v>43</v>
      </c>
      <c r="AE7" s="57" t="s">
        <v>44</v>
      </c>
      <c r="AF7" s="58" t="s">
        <v>45</v>
      </c>
      <c r="AG7" s="58" t="s">
        <v>46</v>
      </c>
      <c r="AH7" s="58" t="s">
        <v>47</v>
      </c>
      <c r="AI7" s="59"/>
      <c r="AJ7" s="59"/>
      <c r="AK7" s="59"/>
    </row>
    <row r="8" spans="2:37" ht="18.75" customHeight="1" thickBot="1">
      <c r="B8" s="43"/>
      <c r="C8" s="43"/>
      <c r="D8" s="147"/>
      <c r="E8" s="148"/>
      <c r="F8" s="148"/>
      <c r="G8" s="149"/>
      <c r="H8" s="46"/>
      <c r="I8" s="43"/>
      <c r="J8" s="47"/>
      <c r="K8" s="44"/>
      <c r="L8" s="49"/>
      <c r="M8" s="162"/>
      <c r="N8" s="163"/>
      <c r="O8" s="163"/>
      <c r="P8" s="288">
        <f>'S1'!X53</f>
        <v>0.01</v>
      </c>
      <c r="Q8" s="60" t="s">
        <v>36</v>
      </c>
      <c r="R8" s="61">
        <f>P8*F13</f>
        <v>0</v>
      </c>
      <c r="S8" s="62" t="e">
        <f>(R8*100)/REGRAS!O5/100</f>
        <v>#DIV/0!</v>
      </c>
      <c r="T8" s="50"/>
      <c r="U8" s="44"/>
      <c r="V8" s="50"/>
      <c r="W8" s="50"/>
      <c r="X8" s="51" t="s">
        <v>15</v>
      </c>
      <c r="Y8" s="51">
        <f>P8</f>
        <v>0.01</v>
      </c>
      <c r="Z8" s="52">
        <f>P11</f>
        <v>0.01</v>
      </c>
      <c r="AA8" s="53">
        <f>P14</f>
        <v>0.01</v>
      </c>
      <c r="AB8" s="63">
        <f>P18</f>
        <v>0.01</v>
      </c>
      <c r="AC8" s="64">
        <f>P24</f>
        <v>0.01</v>
      </c>
      <c r="AD8" s="65">
        <f>P30</f>
        <v>0.01</v>
      </c>
      <c r="AE8" s="66">
        <f>P36</f>
        <v>0.01</v>
      </c>
      <c r="AF8" s="67">
        <f>P42</f>
        <v>0.01</v>
      </c>
      <c r="AG8" s="67">
        <f>P48</f>
        <v>0.01</v>
      </c>
      <c r="AH8" s="67">
        <f>P54</f>
        <v>0.01</v>
      </c>
    </row>
    <row r="9" spans="2:37" ht="18.75" customHeight="1" thickBot="1">
      <c r="B9" s="43"/>
      <c r="C9" s="43"/>
      <c r="D9" s="150"/>
      <c r="E9" s="151"/>
      <c r="F9" s="151"/>
      <c r="G9" s="152"/>
      <c r="H9" s="46"/>
      <c r="I9" s="43"/>
      <c r="J9" s="47"/>
      <c r="K9" s="44"/>
      <c r="L9" s="49"/>
      <c r="M9" s="68"/>
      <c r="N9" s="68"/>
      <c r="O9" s="68"/>
      <c r="P9" s="68"/>
      <c r="Q9" s="68"/>
      <c r="R9" s="68"/>
      <c r="S9" s="68"/>
      <c r="T9" s="69"/>
      <c r="U9" s="44"/>
      <c r="V9" s="69"/>
      <c r="W9" s="69"/>
      <c r="X9" s="68"/>
      <c r="Y9" s="68"/>
      <c r="Z9" s="69"/>
      <c r="AA9" s="70"/>
      <c r="AB9" s="71"/>
      <c r="AC9" s="72"/>
      <c r="AD9" s="49"/>
      <c r="AE9" s="44"/>
    </row>
    <row r="10" spans="2:37" ht="18.75" customHeight="1" thickBot="1">
      <c r="B10" s="43"/>
      <c r="C10" s="101"/>
      <c r="D10" s="101"/>
      <c r="E10" s="101"/>
      <c r="F10" s="101"/>
      <c r="G10" s="101"/>
      <c r="H10" s="46"/>
      <c r="I10" s="43"/>
      <c r="J10" s="47"/>
      <c r="K10" s="44"/>
      <c r="L10" s="49"/>
      <c r="M10" s="159" t="s">
        <v>21</v>
      </c>
      <c r="N10" s="160"/>
      <c r="O10" s="161"/>
      <c r="P10" s="164" t="s">
        <v>15</v>
      </c>
      <c r="Q10" s="165"/>
      <c r="R10" s="165"/>
      <c r="S10" s="166"/>
      <c r="T10" s="68"/>
      <c r="U10" s="44"/>
      <c r="V10" s="68"/>
      <c r="W10" s="68"/>
      <c r="X10" s="68"/>
      <c r="Y10" s="68"/>
      <c r="Z10" s="69"/>
      <c r="AA10" s="70"/>
      <c r="AB10" s="71"/>
      <c r="AC10" s="72"/>
      <c r="AD10" s="49"/>
      <c r="AE10" s="44"/>
    </row>
    <row r="11" spans="2:37" ht="18.75" customHeight="1" thickBot="1">
      <c r="B11" s="43"/>
      <c r="C11" s="133">
        <f>REGRAS!O4</f>
        <v>0</v>
      </c>
      <c r="D11" s="134"/>
      <c r="E11" s="135"/>
      <c r="F11" s="135"/>
      <c r="G11" s="136"/>
      <c r="H11" s="73"/>
      <c r="I11" s="43"/>
      <c r="J11" s="47"/>
      <c r="K11" s="44"/>
      <c r="L11" s="49"/>
      <c r="M11" s="162"/>
      <c r="N11" s="163"/>
      <c r="O11" s="163"/>
      <c r="P11" s="288">
        <f>'S2'!X53</f>
        <v>0.01</v>
      </c>
      <c r="Q11" s="60" t="s">
        <v>36</v>
      </c>
      <c r="R11" s="61">
        <f>P11*F13</f>
        <v>0</v>
      </c>
      <c r="S11" s="62" t="e">
        <f>R11*100/REGRAS!O5/100</f>
        <v>#DIV/0!</v>
      </c>
      <c r="T11" s="68"/>
      <c r="U11" s="44"/>
      <c r="V11" s="68"/>
      <c r="W11" s="68"/>
      <c r="X11" s="68"/>
      <c r="Y11" s="69"/>
      <c r="Z11" s="70"/>
      <c r="AA11" s="70"/>
      <c r="AB11" s="71"/>
      <c r="AC11" s="72"/>
      <c r="AD11" s="49"/>
      <c r="AE11" s="44"/>
    </row>
    <row r="12" spans="2:37" ht="18.75" customHeight="1" thickBot="1">
      <c r="B12" s="46"/>
      <c r="C12" s="117" t="s">
        <v>2</v>
      </c>
      <c r="D12" s="118"/>
      <c r="E12" s="119"/>
      <c r="F12" s="117" t="s">
        <v>3</v>
      </c>
      <c r="G12" s="120"/>
      <c r="H12" s="74"/>
      <c r="I12" s="46"/>
      <c r="J12" s="47"/>
      <c r="K12" s="44"/>
      <c r="L12" s="68"/>
      <c r="M12" s="68"/>
      <c r="N12" s="68"/>
      <c r="O12" s="68"/>
      <c r="P12" s="68"/>
      <c r="Q12" s="68"/>
      <c r="R12" s="68"/>
      <c r="S12" s="68"/>
      <c r="T12" s="68"/>
      <c r="U12" s="44"/>
      <c r="V12" s="68"/>
      <c r="W12" s="68"/>
      <c r="X12" s="68"/>
      <c r="Y12" s="69"/>
      <c r="Z12" s="70"/>
      <c r="AA12" s="70"/>
      <c r="AB12" s="71"/>
      <c r="AC12" s="72"/>
      <c r="AD12" s="49"/>
      <c r="AE12" s="44"/>
    </row>
    <row r="13" spans="2:37" ht="18.75" customHeight="1" thickBot="1">
      <c r="B13" s="46"/>
      <c r="C13" s="283">
        <f>REGRAS!O9</f>
        <v>0</v>
      </c>
      <c r="D13" s="286"/>
      <c r="E13" s="287"/>
      <c r="F13" s="121">
        <f>REGRAS!O7</f>
        <v>0</v>
      </c>
      <c r="G13" s="140"/>
      <c r="H13" s="75"/>
      <c r="I13" s="46"/>
      <c r="J13" s="47"/>
      <c r="K13" s="44"/>
      <c r="L13" s="49"/>
      <c r="M13" s="159" t="s">
        <v>22</v>
      </c>
      <c r="N13" s="160"/>
      <c r="O13" s="161"/>
      <c r="P13" s="177" t="s">
        <v>15</v>
      </c>
      <c r="Q13" s="178"/>
      <c r="R13" s="165"/>
      <c r="S13" s="166"/>
      <c r="T13" s="68"/>
      <c r="U13" s="44"/>
      <c r="V13" s="68"/>
      <c r="W13" s="68"/>
      <c r="X13" s="68"/>
      <c r="Y13" s="69"/>
      <c r="Z13" s="70"/>
      <c r="AA13" s="70"/>
      <c r="AB13" s="71"/>
      <c r="AC13" s="72"/>
      <c r="AD13" s="49"/>
      <c r="AE13" s="44"/>
    </row>
    <row r="14" spans="2:37" ht="18.75" customHeight="1" thickBot="1">
      <c r="B14" s="46"/>
      <c r="C14" s="141" t="s">
        <v>31</v>
      </c>
      <c r="D14" s="142"/>
      <c r="E14" s="142"/>
      <c r="F14" s="142"/>
      <c r="G14" s="143"/>
      <c r="H14" s="73"/>
      <c r="I14" s="46"/>
      <c r="J14" s="47"/>
      <c r="K14" s="44"/>
      <c r="L14" s="49"/>
      <c r="M14" s="162"/>
      <c r="N14" s="163"/>
      <c r="O14" s="163"/>
      <c r="P14" s="288">
        <f>'S3'!X53</f>
        <v>0.01</v>
      </c>
      <c r="Q14" s="60" t="s">
        <v>36</v>
      </c>
      <c r="R14" s="61">
        <f>P14*F13</f>
        <v>0</v>
      </c>
      <c r="S14" s="62" t="e">
        <f>R14*100/REGRAS!O5/100</f>
        <v>#DIV/0!</v>
      </c>
      <c r="T14" s="68"/>
      <c r="U14" s="44"/>
      <c r="V14" s="68"/>
      <c r="W14" s="68"/>
      <c r="X14" s="68"/>
      <c r="Y14" s="69"/>
      <c r="Z14" s="70"/>
      <c r="AA14" s="70"/>
      <c r="AB14" s="71"/>
      <c r="AC14" s="72"/>
      <c r="AD14" s="49"/>
      <c r="AE14" s="44"/>
    </row>
    <row r="15" spans="2:37" ht="18.75" customHeight="1" thickBot="1">
      <c r="B15" s="46"/>
      <c r="C15" s="283">
        <f>REGRAS!O8</f>
        <v>0</v>
      </c>
      <c r="D15" s="284"/>
      <c r="E15" s="285"/>
      <c r="F15" s="122" t="e">
        <f>REGRAS!O10/100</f>
        <v>#DIV/0!</v>
      </c>
      <c r="G15" s="123"/>
      <c r="H15" s="79"/>
      <c r="I15" s="46"/>
      <c r="J15" s="47"/>
      <c r="K15" s="44"/>
      <c r="L15" s="68"/>
      <c r="M15" s="68"/>
      <c r="N15" s="68"/>
      <c r="O15" s="68"/>
      <c r="P15" s="68"/>
      <c r="Q15" s="68"/>
      <c r="R15" s="68"/>
      <c r="S15" s="68"/>
      <c r="T15" s="68"/>
      <c r="U15" s="44"/>
      <c r="V15" s="68"/>
      <c r="W15" s="68"/>
      <c r="X15" s="68"/>
      <c r="Y15" s="69"/>
      <c r="Z15" s="70"/>
      <c r="AA15" s="70"/>
      <c r="AB15" s="71"/>
      <c r="AC15" s="72"/>
      <c r="AD15" s="49"/>
      <c r="AE15" s="44"/>
    </row>
    <row r="16" spans="2:37" ht="3" customHeight="1" thickBot="1">
      <c r="B16" s="44"/>
      <c r="C16" s="96"/>
      <c r="D16" s="96"/>
      <c r="E16" s="96"/>
      <c r="F16" s="96"/>
      <c r="G16" s="96"/>
      <c r="H16" s="73"/>
      <c r="I16" s="44"/>
      <c r="J16" s="47"/>
      <c r="K16" s="44"/>
      <c r="L16" s="68"/>
      <c r="M16" s="68"/>
      <c r="N16" s="68"/>
      <c r="O16" s="68"/>
      <c r="P16" s="68"/>
      <c r="Q16" s="68"/>
      <c r="R16" s="68"/>
      <c r="S16" s="68"/>
      <c r="T16" s="68"/>
      <c r="U16" s="44"/>
      <c r="V16" s="68"/>
      <c r="W16" s="68"/>
      <c r="X16" s="68"/>
      <c r="Y16" s="69"/>
      <c r="Z16" s="70"/>
      <c r="AA16" s="70"/>
      <c r="AB16" s="71"/>
      <c r="AC16" s="72"/>
      <c r="AD16" s="49"/>
      <c r="AE16" s="44"/>
    </row>
    <row r="17" spans="2:31" ht="15.75" customHeight="1" thickBot="1">
      <c r="B17" s="44"/>
      <c r="C17" s="96"/>
      <c r="D17" s="96"/>
      <c r="E17" s="96"/>
      <c r="F17" s="96"/>
      <c r="G17" s="96"/>
      <c r="H17" s="73"/>
      <c r="I17" s="44"/>
      <c r="J17" s="47"/>
      <c r="K17" s="44"/>
      <c r="L17" s="49"/>
      <c r="M17" s="159" t="s">
        <v>23</v>
      </c>
      <c r="N17" s="160"/>
      <c r="O17" s="161"/>
      <c r="P17" s="165" t="s">
        <v>15</v>
      </c>
      <c r="Q17" s="165"/>
      <c r="R17" s="165"/>
      <c r="S17" s="166"/>
      <c r="T17" s="68"/>
      <c r="U17" s="44"/>
      <c r="V17" s="68"/>
      <c r="W17" s="68"/>
      <c r="X17" s="68"/>
      <c r="Y17" s="69"/>
      <c r="Z17" s="70"/>
      <c r="AA17" s="70"/>
      <c r="AB17" s="71"/>
      <c r="AC17" s="72"/>
      <c r="AD17" s="49"/>
      <c r="AE17" s="44"/>
    </row>
    <row r="18" spans="2:31" ht="3" customHeight="1">
      <c r="B18" s="44"/>
      <c r="C18" s="97"/>
      <c r="D18" s="97"/>
      <c r="E18" s="97"/>
      <c r="F18" s="98"/>
      <c r="G18" s="98"/>
      <c r="H18" s="80"/>
      <c r="I18" s="44"/>
      <c r="J18" s="47"/>
      <c r="K18" s="44"/>
      <c r="L18" s="49"/>
      <c r="M18" s="173"/>
      <c r="N18" s="174"/>
      <c r="O18" s="175"/>
      <c r="P18" s="289">
        <f>'S4'!X53</f>
        <v>0.01</v>
      </c>
      <c r="Q18" s="167" t="s">
        <v>36</v>
      </c>
      <c r="R18" s="171">
        <f>P18*F13</f>
        <v>0</v>
      </c>
      <c r="S18" s="169" t="e">
        <f>R18*100/REGRAS!O5/100</f>
        <v>#DIV/0!</v>
      </c>
      <c r="T18" s="81"/>
      <c r="U18" s="44"/>
      <c r="V18" s="81"/>
      <c r="W18" s="81"/>
      <c r="X18" s="81"/>
      <c r="Y18" s="82"/>
      <c r="Z18" s="83"/>
      <c r="AA18" s="83"/>
      <c r="AB18" s="84"/>
      <c r="AC18" s="85"/>
      <c r="AD18" s="49"/>
      <c r="AE18" s="44"/>
    </row>
    <row r="19" spans="2:31" ht="15.75" customHeight="1" thickBot="1">
      <c r="B19" s="44"/>
      <c r="C19" s="97"/>
      <c r="D19" s="97"/>
      <c r="E19" s="97"/>
      <c r="F19" s="98"/>
      <c r="G19" s="98"/>
      <c r="H19" s="80"/>
      <c r="I19" s="44"/>
      <c r="J19" s="47"/>
      <c r="K19" s="44"/>
      <c r="L19" s="49"/>
      <c r="M19" s="162"/>
      <c r="N19" s="163"/>
      <c r="O19" s="176"/>
      <c r="P19" s="290"/>
      <c r="Q19" s="168"/>
      <c r="R19" s="172"/>
      <c r="S19" s="170"/>
      <c r="T19" s="81"/>
      <c r="U19" s="44"/>
      <c r="V19" s="81"/>
      <c r="W19" s="81"/>
      <c r="X19" s="81"/>
      <c r="Y19" s="82"/>
      <c r="Z19" s="83"/>
      <c r="AA19" s="83"/>
      <c r="AB19" s="84"/>
      <c r="AC19" s="85"/>
      <c r="AD19" s="49"/>
      <c r="AE19" s="44"/>
    </row>
    <row r="20" spans="2:31" ht="3" customHeight="1">
      <c r="B20" s="44"/>
      <c r="C20" s="44"/>
      <c r="D20" s="44"/>
      <c r="E20" s="44"/>
      <c r="F20" s="44"/>
      <c r="G20" s="44"/>
      <c r="H20" s="44"/>
      <c r="I20" s="44"/>
      <c r="J20" s="47"/>
      <c r="K20" s="44"/>
      <c r="L20" s="81"/>
      <c r="M20" s="86"/>
      <c r="N20" s="87"/>
      <c r="O20" s="88"/>
      <c r="P20" s="84"/>
      <c r="Q20" s="84"/>
      <c r="R20" s="84"/>
      <c r="S20" s="84"/>
      <c r="T20" s="81"/>
      <c r="U20" s="44"/>
      <c r="V20" s="81"/>
      <c r="W20" s="81"/>
      <c r="X20" s="81"/>
      <c r="Y20" s="82"/>
      <c r="Z20" s="83"/>
      <c r="AA20" s="83"/>
      <c r="AB20" s="84"/>
      <c r="AC20" s="85"/>
      <c r="AD20" s="49"/>
      <c r="AE20" s="44"/>
    </row>
    <row r="21" spans="2:31" ht="15.75" customHeight="1">
      <c r="B21" s="44"/>
      <c r="C21" s="44"/>
      <c r="D21" s="44"/>
      <c r="E21" s="44"/>
      <c r="F21" s="44"/>
      <c r="G21" s="44"/>
      <c r="H21" s="44"/>
      <c r="I21" s="44"/>
      <c r="J21" s="47"/>
      <c r="K21" s="44"/>
      <c r="L21" s="81"/>
      <c r="M21" s="82"/>
      <c r="N21" s="82"/>
      <c r="O21" s="82"/>
      <c r="P21" s="82"/>
      <c r="Q21" s="82"/>
      <c r="R21" s="82"/>
      <c r="S21" s="82"/>
      <c r="T21" s="82"/>
      <c r="U21" s="44"/>
      <c r="V21" s="82"/>
      <c r="W21" s="82"/>
      <c r="X21" s="82"/>
      <c r="Y21" s="82"/>
      <c r="Z21" s="83"/>
      <c r="AA21" s="83"/>
      <c r="AB21" s="84"/>
      <c r="AC21" s="85"/>
      <c r="AD21" s="49"/>
      <c r="AE21" s="44"/>
    </row>
    <row r="22" spans="2:31" ht="3" customHeight="1" thickBot="1">
      <c r="B22" s="44"/>
      <c r="C22" s="89"/>
      <c r="D22" s="89"/>
      <c r="E22" s="89"/>
      <c r="F22" s="89"/>
      <c r="G22" s="89"/>
      <c r="H22" s="89"/>
      <c r="I22" s="44"/>
      <c r="K22" s="44"/>
      <c r="L22" s="49"/>
      <c r="M22" s="90"/>
      <c r="N22" s="89"/>
      <c r="O22" s="89"/>
      <c r="P22" s="89"/>
      <c r="Q22" s="89"/>
      <c r="R22" s="89"/>
      <c r="S22" s="89"/>
      <c r="T22" s="81"/>
      <c r="U22" s="44"/>
      <c r="V22" s="81"/>
      <c r="W22" s="81"/>
      <c r="X22" s="81"/>
      <c r="Y22" s="82"/>
      <c r="Z22" s="83"/>
      <c r="AA22" s="83"/>
      <c r="AB22" s="84"/>
      <c r="AC22" s="85"/>
      <c r="AD22" s="49"/>
      <c r="AE22" s="44"/>
    </row>
    <row r="23" spans="2:31" ht="15.75" customHeight="1" thickBot="1">
      <c r="B23" s="44"/>
      <c r="C23" s="89"/>
      <c r="D23" s="179" t="s">
        <v>50</v>
      </c>
      <c r="E23" s="179"/>
      <c r="F23" s="179"/>
      <c r="G23" s="179"/>
      <c r="H23" s="44"/>
      <c r="I23" s="44"/>
      <c r="J23" s="44"/>
      <c r="K23" s="44"/>
      <c r="L23" s="49"/>
      <c r="M23" s="159" t="s">
        <v>24</v>
      </c>
      <c r="N23" s="160"/>
      <c r="O23" s="161"/>
      <c r="P23" s="165" t="s">
        <v>15</v>
      </c>
      <c r="Q23" s="165"/>
      <c r="R23" s="165"/>
      <c r="S23" s="166"/>
      <c r="T23" s="81"/>
      <c r="U23" s="44"/>
      <c r="V23" s="81"/>
      <c r="W23" s="81"/>
      <c r="X23" s="81"/>
      <c r="Y23" s="82"/>
      <c r="Z23" s="83"/>
      <c r="AA23" s="83"/>
      <c r="AB23" s="84"/>
      <c r="AC23" s="85"/>
      <c r="AD23" s="49"/>
      <c r="AE23" s="44"/>
    </row>
    <row r="24" spans="2:31" ht="3" customHeight="1">
      <c r="B24" s="44"/>
      <c r="C24" s="89"/>
      <c r="D24" s="179"/>
      <c r="E24" s="179"/>
      <c r="F24" s="179"/>
      <c r="G24" s="179"/>
      <c r="H24" s="44"/>
      <c r="I24" s="44"/>
      <c r="J24" s="44"/>
      <c r="K24" s="44"/>
      <c r="L24" s="49"/>
      <c r="M24" s="173"/>
      <c r="N24" s="174"/>
      <c r="O24" s="175"/>
      <c r="P24" s="289">
        <f>'S5'!X53</f>
        <v>0.01</v>
      </c>
      <c r="Q24" s="167" t="s">
        <v>36</v>
      </c>
      <c r="R24" s="171">
        <f>P24*F13</f>
        <v>0</v>
      </c>
      <c r="S24" s="169" t="e">
        <f>R24*100/REGRAS!O5/100</f>
        <v>#DIV/0!</v>
      </c>
      <c r="T24" s="81"/>
      <c r="U24" s="44"/>
      <c r="V24" s="81"/>
      <c r="W24" s="81"/>
      <c r="X24" s="81"/>
      <c r="Y24" s="82"/>
      <c r="Z24" s="83"/>
      <c r="AA24" s="83"/>
      <c r="AB24" s="84"/>
      <c r="AC24" s="85"/>
      <c r="AD24" s="49"/>
      <c r="AE24" s="44"/>
    </row>
    <row r="25" spans="2:31" ht="15.75" customHeight="1" thickBot="1">
      <c r="B25" s="44"/>
      <c r="C25" s="89"/>
      <c r="D25" s="179"/>
      <c r="E25" s="179"/>
      <c r="F25" s="179"/>
      <c r="G25" s="179"/>
      <c r="H25" s="44"/>
      <c r="I25" s="44"/>
      <c r="J25" s="44"/>
      <c r="K25" s="91"/>
      <c r="L25" s="49"/>
      <c r="M25" s="162"/>
      <c r="N25" s="163"/>
      <c r="O25" s="176"/>
      <c r="P25" s="290"/>
      <c r="Q25" s="168"/>
      <c r="R25" s="172"/>
      <c r="S25" s="170"/>
      <c r="T25" s="81"/>
      <c r="U25" s="91"/>
      <c r="V25" s="81"/>
      <c r="W25" s="81"/>
      <c r="X25" s="81"/>
      <c r="Y25" s="82"/>
      <c r="Z25" s="83"/>
      <c r="AA25" s="83"/>
      <c r="AB25" s="84"/>
      <c r="AC25" s="85"/>
      <c r="AD25" s="49"/>
      <c r="AE25" s="44"/>
    </row>
    <row r="26" spans="2:31" ht="3" customHeight="1">
      <c r="B26" s="44"/>
      <c r="C26" s="89"/>
      <c r="D26" s="89"/>
      <c r="E26" s="89"/>
      <c r="F26" s="89"/>
      <c r="G26" s="89"/>
      <c r="H26" s="89"/>
      <c r="I26" s="44"/>
      <c r="K26" s="44"/>
      <c r="L26" s="49"/>
      <c r="M26" s="86"/>
      <c r="N26" s="87"/>
      <c r="O26" s="88"/>
      <c r="P26" s="84"/>
      <c r="Q26" s="84"/>
      <c r="R26" s="84"/>
      <c r="S26" s="84"/>
      <c r="T26" s="81"/>
      <c r="U26" s="44"/>
      <c r="V26" s="81"/>
      <c r="W26" s="81"/>
      <c r="X26" s="81"/>
      <c r="Y26" s="82"/>
      <c r="Z26" s="83"/>
      <c r="AA26" s="83"/>
      <c r="AB26" s="84"/>
      <c r="AC26" s="85"/>
      <c r="AD26" s="49"/>
      <c r="AE26" s="44"/>
    </row>
    <row r="27" spans="2:31" ht="15.75" customHeight="1">
      <c r="B27" s="44"/>
      <c r="C27" s="89"/>
      <c r="D27" s="125" t="s">
        <v>0</v>
      </c>
      <c r="E27" s="125"/>
      <c r="F27" s="125"/>
      <c r="G27" s="125"/>
      <c r="H27" s="89"/>
      <c r="I27" s="44"/>
      <c r="K27" s="91"/>
      <c r="L27" s="49"/>
      <c r="M27" s="90"/>
      <c r="N27" s="89"/>
      <c r="O27" s="89"/>
      <c r="P27" s="89"/>
      <c r="Q27" s="89"/>
      <c r="R27" s="89"/>
      <c r="S27" s="89"/>
      <c r="T27" s="81"/>
      <c r="U27" s="91"/>
      <c r="V27" s="81"/>
      <c r="W27" s="81"/>
      <c r="X27" s="81"/>
      <c r="Y27" s="82"/>
      <c r="Z27" s="83"/>
      <c r="AA27" s="83"/>
      <c r="AB27" s="84"/>
      <c r="AC27" s="85"/>
      <c r="AD27" s="49"/>
      <c r="AE27" s="44"/>
    </row>
    <row r="28" spans="2:31" ht="3" customHeight="1" thickBot="1">
      <c r="B28" s="44"/>
      <c r="C28" s="89"/>
      <c r="D28" s="44"/>
      <c r="E28" s="44"/>
      <c r="F28" s="44"/>
      <c r="G28" s="44"/>
      <c r="H28" s="89"/>
      <c r="I28" s="44"/>
      <c r="J28" s="47"/>
      <c r="K28" s="44"/>
      <c r="L28" s="49"/>
      <c r="M28" s="90"/>
      <c r="N28" s="89"/>
      <c r="O28" s="89"/>
      <c r="P28" s="89"/>
      <c r="Q28" s="89"/>
      <c r="R28" s="89"/>
      <c r="S28" s="89"/>
      <c r="T28" s="81"/>
      <c r="U28" s="44"/>
      <c r="V28" s="81"/>
      <c r="W28" s="81"/>
      <c r="X28" s="81"/>
      <c r="Y28" s="82"/>
      <c r="Z28" s="83"/>
      <c r="AA28" s="83"/>
      <c r="AB28" s="84"/>
      <c r="AC28" s="85"/>
      <c r="AD28" s="49"/>
      <c r="AE28" s="44"/>
    </row>
    <row r="29" spans="2:31" ht="15.75" customHeight="1" thickBot="1">
      <c r="B29" s="44"/>
      <c r="C29" s="89"/>
      <c r="D29" s="125" t="s">
        <v>21</v>
      </c>
      <c r="E29" s="125"/>
      <c r="F29" s="125"/>
      <c r="G29" s="125"/>
      <c r="H29" s="89"/>
      <c r="I29" s="44"/>
      <c r="J29" s="47"/>
      <c r="K29" s="44"/>
      <c r="L29" s="49"/>
      <c r="M29" s="159" t="s">
        <v>25</v>
      </c>
      <c r="N29" s="160"/>
      <c r="O29" s="161"/>
      <c r="P29" s="165" t="s">
        <v>15</v>
      </c>
      <c r="Q29" s="165"/>
      <c r="R29" s="165"/>
      <c r="S29" s="166"/>
      <c r="T29" s="81"/>
      <c r="U29" s="44"/>
      <c r="V29" s="81"/>
      <c r="W29" s="81"/>
      <c r="X29" s="81"/>
      <c r="Y29" s="82"/>
      <c r="Z29" s="83"/>
      <c r="AA29" s="83"/>
      <c r="AB29" s="84"/>
      <c r="AC29" s="85"/>
      <c r="AD29" s="49"/>
      <c r="AE29" s="44"/>
    </row>
    <row r="30" spans="2:31" ht="3" customHeight="1">
      <c r="B30" s="44"/>
      <c r="C30" s="89"/>
      <c r="D30" s="44"/>
      <c r="E30" s="44"/>
      <c r="F30" s="44"/>
      <c r="G30" s="44"/>
      <c r="H30" s="89"/>
      <c r="I30" s="44"/>
      <c r="J30" s="47"/>
      <c r="K30" s="44"/>
      <c r="L30" s="49"/>
      <c r="M30" s="173"/>
      <c r="N30" s="174"/>
      <c r="O30" s="175"/>
      <c r="P30" s="289">
        <f>'S6'!X53</f>
        <v>0.01</v>
      </c>
      <c r="Q30" s="167" t="s">
        <v>36</v>
      </c>
      <c r="R30" s="171">
        <f>P30*F13</f>
        <v>0</v>
      </c>
      <c r="S30" s="169" t="e">
        <f>R30*100/REGRAS!O5/100</f>
        <v>#DIV/0!</v>
      </c>
      <c r="T30" s="81"/>
      <c r="U30" s="44"/>
      <c r="V30" s="81"/>
      <c r="W30" s="81"/>
      <c r="X30" s="81"/>
      <c r="Y30" s="82"/>
      <c r="Z30" s="83"/>
      <c r="AA30" s="83"/>
      <c r="AB30" s="84"/>
      <c r="AC30" s="85"/>
      <c r="AD30" s="49"/>
      <c r="AE30" s="44"/>
    </row>
    <row r="31" spans="2:31" ht="15.75" customHeight="1" thickBot="1">
      <c r="B31" s="44"/>
      <c r="C31" s="89"/>
      <c r="D31" s="125" t="s">
        <v>22</v>
      </c>
      <c r="E31" s="125"/>
      <c r="F31" s="125"/>
      <c r="G31" s="125"/>
      <c r="H31" s="89"/>
      <c r="I31" s="44"/>
      <c r="J31" s="47"/>
      <c r="K31" s="44"/>
      <c r="L31" s="49"/>
      <c r="M31" s="162"/>
      <c r="N31" s="163"/>
      <c r="O31" s="176"/>
      <c r="P31" s="290"/>
      <c r="Q31" s="168"/>
      <c r="R31" s="172"/>
      <c r="S31" s="170"/>
      <c r="T31" s="81"/>
      <c r="U31" s="44"/>
      <c r="V31" s="81"/>
      <c r="W31" s="81"/>
      <c r="X31" s="81"/>
      <c r="Y31" s="82"/>
      <c r="Z31" s="83"/>
      <c r="AA31" s="83"/>
      <c r="AB31" s="84"/>
      <c r="AC31" s="85"/>
      <c r="AD31" s="49"/>
      <c r="AE31" s="44"/>
    </row>
    <row r="32" spans="2:31" ht="3" customHeight="1">
      <c r="B32" s="44"/>
      <c r="C32" s="89"/>
      <c r="D32" s="44"/>
      <c r="E32" s="44"/>
      <c r="F32" s="44"/>
      <c r="G32" s="44"/>
      <c r="H32" s="89"/>
      <c r="I32" s="44"/>
      <c r="J32" s="47"/>
      <c r="K32" s="44"/>
      <c r="L32" s="49"/>
      <c r="M32" s="86"/>
      <c r="N32" s="87"/>
      <c r="O32" s="88"/>
      <c r="P32" s="84"/>
      <c r="Q32" s="84"/>
      <c r="R32" s="84"/>
      <c r="S32" s="84"/>
      <c r="T32" s="81"/>
      <c r="U32" s="44"/>
      <c r="V32" s="81"/>
      <c r="W32" s="81"/>
      <c r="X32" s="81"/>
      <c r="Y32" s="82"/>
      <c r="Z32" s="83"/>
      <c r="AA32" s="83"/>
      <c r="AB32" s="84"/>
      <c r="AC32" s="85"/>
      <c r="AD32" s="49"/>
      <c r="AE32" s="44"/>
    </row>
    <row r="33" spans="2:31" ht="15.75" customHeight="1">
      <c r="B33" s="44"/>
      <c r="C33" s="89"/>
      <c r="D33" s="125" t="s">
        <v>23</v>
      </c>
      <c r="E33" s="125"/>
      <c r="F33" s="125"/>
      <c r="G33" s="125"/>
      <c r="H33" s="89"/>
      <c r="I33" s="44"/>
      <c r="J33" s="47"/>
      <c r="K33" s="44"/>
      <c r="L33" s="49"/>
      <c r="M33" s="90"/>
      <c r="N33" s="89"/>
      <c r="O33" s="89"/>
      <c r="P33" s="89"/>
      <c r="Q33" s="89"/>
      <c r="R33" s="89"/>
      <c r="S33" s="89"/>
      <c r="T33" s="81"/>
      <c r="U33" s="44"/>
      <c r="V33" s="81"/>
      <c r="W33" s="81"/>
      <c r="X33" s="81"/>
      <c r="Y33" s="82"/>
      <c r="Z33" s="83"/>
      <c r="AA33" s="83"/>
      <c r="AB33" s="84"/>
      <c r="AC33" s="85"/>
      <c r="AD33" s="49"/>
      <c r="AE33" s="44"/>
    </row>
    <row r="34" spans="2:31" ht="3" customHeight="1" thickBot="1">
      <c r="B34" s="44"/>
      <c r="C34" s="89"/>
      <c r="D34" s="44"/>
      <c r="E34" s="44"/>
      <c r="F34" s="44"/>
      <c r="G34" s="44"/>
      <c r="H34" s="89"/>
      <c r="I34" s="44"/>
      <c r="J34" s="47"/>
      <c r="K34" s="44"/>
      <c r="L34" s="49"/>
      <c r="M34" s="90"/>
      <c r="N34" s="89"/>
      <c r="O34" s="89"/>
      <c r="P34" s="89"/>
      <c r="Q34" s="89"/>
      <c r="R34" s="89"/>
      <c r="S34" s="89"/>
      <c r="T34" s="81"/>
      <c r="U34" s="44"/>
      <c r="V34" s="81"/>
      <c r="W34" s="81"/>
      <c r="X34" s="81"/>
      <c r="Y34" s="82"/>
      <c r="Z34" s="83"/>
      <c r="AA34" s="83"/>
      <c r="AB34" s="84"/>
      <c r="AC34" s="85"/>
      <c r="AD34" s="49"/>
      <c r="AE34" s="44"/>
    </row>
    <row r="35" spans="2:31" ht="15.75" customHeight="1" thickBot="1">
      <c r="B35" s="44"/>
      <c r="C35" s="89"/>
      <c r="D35" s="125" t="s">
        <v>24</v>
      </c>
      <c r="E35" s="125"/>
      <c r="F35" s="125"/>
      <c r="G35" s="125"/>
      <c r="H35" s="89"/>
      <c r="I35" s="44"/>
      <c r="J35" s="47"/>
      <c r="K35" s="44"/>
      <c r="L35" s="49"/>
      <c r="M35" s="159" t="s">
        <v>26</v>
      </c>
      <c r="N35" s="160"/>
      <c r="O35" s="161"/>
      <c r="P35" s="165" t="s">
        <v>15</v>
      </c>
      <c r="Q35" s="165"/>
      <c r="R35" s="165"/>
      <c r="S35" s="166"/>
      <c r="T35" s="81"/>
      <c r="U35" s="44"/>
      <c r="V35" s="81"/>
      <c r="W35" s="81"/>
      <c r="X35" s="81"/>
      <c r="Y35" s="82"/>
      <c r="Z35" s="83"/>
      <c r="AA35" s="83"/>
      <c r="AB35" s="84"/>
      <c r="AC35" s="85"/>
      <c r="AD35" s="49"/>
      <c r="AE35" s="44"/>
    </row>
    <row r="36" spans="2:31" ht="3" customHeight="1">
      <c r="B36" s="44"/>
      <c r="C36" s="89"/>
      <c r="D36" s="95"/>
      <c r="E36" s="95"/>
      <c r="F36" s="95"/>
      <c r="G36" s="95"/>
      <c r="H36" s="89"/>
      <c r="I36" s="44"/>
      <c r="J36" s="47"/>
      <c r="K36" s="44"/>
      <c r="L36" s="49"/>
      <c r="M36" s="173"/>
      <c r="N36" s="174"/>
      <c r="O36" s="175"/>
      <c r="P36" s="289">
        <f>'S7'!X53</f>
        <v>0.01</v>
      </c>
      <c r="Q36" s="167" t="s">
        <v>36</v>
      </c>
      <c r="R36" s="171">
        <f>P36*F13</f>
        <v>0</v>
      </c>
      <c r="S36" s="169" t="e">
        <f>R36*100/REGRAS!O5/100</f>
        <v>#DIV/0!</v>
      </c>
      <c r="T36" s="81"/>
      <c r="U36" s="44"/>
      <c r="V36" s="81"/>
      <c r="W36" s="81"/>
      <c r="X36" s="81"/>
      <c r="Y36" s="82"/>
      <c r="Z36" s="83"/>
      <c r="AA36" s="83"/>
      <c r="AB36" s="84"/>
      <c r="AC36" s="85"/>
      <c r="AD36" s="49"/>
      <c r="AE36" s="44"/>
    </row>
    <row r="37" spans="2:31" ht="15.75" customHeight="1" thickBot="1">
      <c r="B37" s="44"/>
      <c r="C37" s="89"/>
      <c r="D37" s="125" t="s">
        <v>25</v>
      </c>
      <c r="E37" s="125"/>
      <c r="F37" s="125"/>
      <c r="G37" s="125"/>
      <c r="H37" s="89"/>
      <c r="I37" s="44"/>
      <c r="J37" s="47"/>
      <c r="K37" s="44"/>
      <c r="L37" s="49"/>
      <c r="M37" s="162"/>
      <c r="N37" s="163"/>
      <c r="O37" s="176"/>
      <c r="P37" s="290"/>
      <c r="Q37" s="168"/>
      <c r="R37" s="172"/>
      <c r="S37" s="170"/>
      <c r="T37" s="81"/>
      <c r="U37" s="44"/>
      <c r="V37" s="81"/>
      <c r="W37" s="81"/>
      <c r="X37" s="81"/>
      <c r="Y37" s="82"/>
      <c r="Z37" s="83"/>
      <c r="AA37" s="83"/>
      <c r="AB37" s="84"/>
      <c r="AC37" s="85"/>
      <c r="AD37" s="49"/>
      <c r="AE37" s="44"/>
    </row>
    <row r="38" spans="2:31" ht="3" customHeight="1">
      <c r="B38" s="44"/>
      <c r="C38" s="89"/>
      <c r="D38" s="95"/>
      <c r="E38" s="95"/>
      <c r="F38" s="95"/>
      <c r="G38" s="95"/>
      <c r="H38" s="89"/>
      <c r="I38" s="44"/>
      <c r="J38" s="47"/>
      <c r="K38" s="44"/>
      <c r="L38" s="49"/>
      <c r="M38" s="86"/>
      <c r="N38" s="87"/>
      <c r="O38" s="88"/>
      <c r="P38" s="84"/>
      <c r="Q38" s="84"/>
      <c r="R38" s="84"/>
      <c r="S38" s="84"/>
      <c r="T38" s="81"/>
      <c r="U38" s="44"/>
      <c r="V38" s="81"/>
      <c r="W38" s="81"/>
      <c r="X38" s="81"/>
      <c r="Y38" s="82"/>
      <c r="Z38" s="83"/>
      <c r="AA38" s="83"/>
      <c r="AB38" s="84"/>
      <c r="AC38" s="85"/>
      <c r="AD38" s="49"/>
      <c r="AE38" s="44"/>
    </row>
    <row r="39" spans="2:31" ht="15.75" customHeight="1">
      <c r="B39" s="44"/>
      <c r="C39" s="89"/>
      <c r="D39" s="125" t="s">
        <v>26</v>
      </c>
      <c r="E39" s="125"/>
      <c r="F39" s="125"/>
      <c r="G39" s="125"/>
      <c r="H39" s="89"/>
      <c r="I39" s="44"/>
      <c r="J39" s="47"/>
      <c r="K39" s="44"/>
      <c r="L39" s="49"/>
      <c r="M39" s="90"/>
      <c r="N39" s="89"/>
      <c r="O39" s="89"/>
      <c r="P39" s="89"/>
      <c r="Q39" s="89"/>
      <c r="R39" s="89"/>
      <c r="S39" s="89"/>
      <c r="T39" s="81"/>
      <c r="U39" s="44"/>
      <c r="V39" s="81"/>
      <c r="W39" s="81"/>
      <c r="X39" s="81"/>
      <c r="Y39" s="82"/>
      <c r="Z39" s="83"/>
      <c r="AA39" s="83"/>
      <c r="AB39" s="84"/>
      <c r="AC39" s="85"/>
      <c r="AD39" s="49"/>
      <c r="AE39" s="44"/>
    </row>
    <row r="40" spans="2:31" ht="3" customHeight="1" thickBot="1">
      <c r="B40" s="44"/>
      <c r="C40" s="89"/>
      <c r="D40" s="95"/>
      <c r="E40" s="95"/>
      <c r="F40" s="95"/>
      <c r="G40" s="95"/>
      <c r="H40" s="89"/>
      <c r="I40" s="44"/>
      <c r="J40" s="47"/>
      <c r="K40" s="44"/>
      <c r="L40" s="49"/>
      <c r="M40" s="90"/>
      <c r="N40" s="89"/>
      <c r="O40" s="89"/>
      <c r="P40" s="89"/>
      <c r="Q40" s="89"/>
      <c r="R40" s="89"/>
      <c r="S40" s="89"/>
      <c r="T40" s="81"/>
      <c r="U40" s="44"/>
      <c r="V40" s="81"/>
      <c r="W40" s="81"/>
      <c r="X40" s="81"/>
      <c r="Y40" s="82"/>
      <c r="Z40" s="83"/>
      <c r="AA40" s="83"/>
      <c r="AB40" s="84"/>
      <c r="AC40" s="85"/>
      <c r="AD40" s="49"/>
      <c r="AE40" s="44"/>
    </row>
    <row r="41" spans="2:31" ht="15.75" customHeight="1" thickBot="1">
      <c r="B41" s="44"/>
      <c r="C41" s="89"/>
      <c r="D41" s="125" t="s">
        <v>27</v>
      </c>
      <c r="E41" s="125"/>
      <c r="F41" s="125"/>
      <c r="G41" s="125"/>
      <c r="H41" s="89"/>
      <c r="I41" s="44"/>
      <c r="J41" s="47"/>
      <c r="K41" s="44"/>
      <c r="L41" s="49"/>
      <c r="M41" s="159" t="s">
        <v>27</v>
      </c>
      <c r="N41" s="160"/>
      <c r="O41" s="161"/>
      <c r="P41" s="165" t="s">
        <v>15</v>
      </c>
      <c r="Q41" s="165"/>
      <c r="R41" s="165"/>
      <c r="S41" s="166"/>
      <c r="T41" s="81"/>
      <c r="U41" s="44"/>
      <c r="V41" s="81"/>
      <c r="W41" s="81"/>
      <c r="X41" s="81"/>
      <c r="Y41" s="82"/>
      <c r="Z41" s="83"/>
      <c r="AA41" s="83"/>
      <c r="AB41" s="84"/>
      <c r="AC41" s="85"/>
      <c r="AD41" s="49"/>
      <c r="AE41" s="44"/>
    </row>
    <row r="42" spans="2:31" ht="3" customHeight="1">
      <c r="B42" s="44"/>
      <c r="C42" s="89"/>
      <c r="D42" s="95"/>
      <c r="E42" s="95"/>
      <c r="F42" s="95"/>
      <c r="G42" s="95"/>
      <c r="H42" s="89"/>
      <c r="I42" s="44"/>
      <c r="J42" s="47"/>
      <c r="K42" s="44"/>
      <c r="L42" s="49"/>
      <c r="M42" s="173"/>
      <c r="N42" s="174"/>
      <c r="O42" s="175"/>
      <c r="P42" s="289">
        <f>'S8'!X53</f>
        <v>0.01</v>
      </c>
      <c r="Q42" s="167" t="s">
        <v>36</v>
      </c>
      <c r="R42" s="171">
        <f>P42*F13</f>
        <v>0</v>
      </c>
      <c r="S42" s="169" t="e">
        <f>R42*100/REGRAS!O5/100</f>
        <v>#DIV/0!</v>
      </c>
      <c r="T42" s="81"/>
      <c r="U42" s="44"/>
      <c r="V42" s="81"/>
      <c r="W42" s="81"/>
      <c r="X42" s="81"/>
      <c r="Y42" s="82"/>
      <c r="Z42" s="83"/>
      <c r="AA42" s="83"/>
      <c r="AB42" s="84"/>
      <c r="AC42" s="85"/>
      <c r="AD42" s="49"/>
      <c r="AE42" s="44"/>
    </row>
    <row r="43" spans="2:31" ht="15.75" customHeight="1" thickBot="1">
      <c r="B43" s="44"/>
      <c r="C43" s="89"/>
      <c r="D43" s="125" t="s">
        <v>28</v>
      </c>
      <c r="E43" s="125"/>
      <c r="F43" s="125"/>
      <c r="G43" s="125"/>
      <c r="H43" s="89"/>
      <c r="I43" s="44"/>
      <c r="J43" s="47"/>
      <c r="K43" s="44"/>
      <c r="L43" s="49"/>
      <c r="M43" s="162"/>
      <c r="N43" s="163"/>
      <c r="O43" s="176"/>
      <c r="P43" s="290"/>
      <c r="Q43" s="168"/>
      <c r="R43" s="172"/>
      <c r="S43" s="170"/>
      <c r="T43" s="81"/>
      <c r="U43" s="44"/>
      <c r="V43" s="81"/>
      <c r="W43" s="81"/>
      <c r="X43" s="81"/>
      <c r="Y43" s="82"/>
      <c r="Z43" s="83"/>
      <c r="AA43" s="83"/>
      <c r="AB43" s="84"/>
      <c r="AC43" s="85"/>
      <c r="AD43" s="49"/>
      <c r="AE43" s="44"/>
    </row>
    <row r="44" spans="2:31" ht="3" customHeight="1">
      <c r="B44" s="44"/>
      <c r="C44" s="89"/>
      <c r="D44" s="95"/>
      <c r="E44" s="95"/>
      <c r="F44" s="95"/>
      <c r="G44" s="95"/>
      <c r="H44" s="89"/>
      <c r="I44" s="44"/>
      <c r="J44" s="47"/>
      <c r="K44" s="44"/>
      <c r="L44" s="49"/>
      <c r="M44" s="86"/>
      <c r="N44" s="87"/>
      <c r="O44" s="88"/>
      <c r="P44" s="84"/>
      <c r="Q44" s="84"/>
      <c r="R44" s="84"/>
      <c r="S44" s="84"/>
      <c r="T44" s="81"/>
      <c r="U44" s="44"/>
      <c r="V44" s="81"/>
      <c r="W44" s="81"/>
      <c r="X44" s="81"/>
      <c r="Y44" s="82"/>
      <c r="Z44" s="83"/>
      <c r="AA44" s="83"/>
      <c r="AB44" s="84"/>
      <c r="AC44" s="85"/>
      <c r="AD44" s="49"/>
      <c r="AE44" s="44"/>
    </row>
    <row r="45" spans="2:31" ht="15.75" customHeight="1">
      <c r="B45" s="44"/>
      <c r="C45" s="89"/>
      <c r="D45" s="125" t="s">
        <v>29</v>
      </c>
      <c r="E45" s="125"/>
      <c r="F45" s="125"/>
      <c r="G45" s="125"/>
      <c r="H45" s="89"/>
      <c r="I45" s="44"/>
      <c r="J45" s="47"/>
      <c r="K45" s="44"/>
      <c r="L45" s="49"/>
      <c r="M45" s="90"/>
      <c r="N45" s="89"/>
      <c r="O45" s="89"/>
      <c r="P45" s="89"/>
      <c r="Q45" s="89"/>
      <c r="R45" s="89"/>
      <c r="S45" s="89"/>
      <c r="T45" s="81"/>
      <c r="U45" s="44"/>
      <c r="V45" s="81"/>
      <c r="W45" s="81"/>
      <c r="X45" s="81"/>
      <c r="Y45" s="82"/>
      <c r="Z45" s="83"/>
      <c r="AA45" s="83"/>
      <c r="AB45" s="84"/>
      <c r="AC45" s="85"/>
      <c r="AD45" s="49"/>
      <c r="AE45" s="44"/>
    </row>
    <row r="46" spans="2:31" ht="3" customHeight="1" thickBot="1">
      <c r="B46" s="44"/>
      <c r="C46" s="89"/>
      <c r="D46" s="44"/>
      <c r="E46" s="44"/>
      <c r="F46" s="44"/>
      <c r="G46" s="44"/>
      <c r="H46" s="89"/>
      <c r="I46" s="44"/>
      <c r="J46" s="47"/>
      <c r="K46" s="44"/>
      <c r="L46" s="49"/>
      <c r="M46" s="90"/>
      <c r="N46" s="89"/>
      <c r="O46" s="89"/>
      <c r="P46" s="89"/>
      <c r="Q46" s="89"/>
      <c r="R46" s="89"/>
      <c r="S46" s="89"/>
      <c r="T46" s="81"/>
      <c r="U46" s="44"/>
      <c r="V46" s="81"/>
      <c r="W46" s="81"/>
      <c r="X46" s="81"/>
      <c r="Y46" s="82"/>
      <c r="Z46" s="83"/>
      <c r="AA46" s="83"/>
      <c r="AB46" s="84"/>
      <c r="AC46" s="85"/>
      <c r="AD46" s="49"/>
      <c r="AE46" s="44"/>
    </row>
    <row r="47" spans="2:31" ht="15.75" customHeight="1" thickBot="1">
      <c r="B47" s="44"/>
      <c r="C47" s="89"/>
      <c r="D47" s="125" t="s">
        <v>76</v>
      </c>
      <c r="E47" s="125"/>
      <c r="F47" s="125"/>
      <c r="G47" s="125"/>
      <c r="H47" s="89"/>
      <c r="I47" s="44"/>
      <c r="J47" s="47"/>
      <c r="K47" s="44"/>
      <c r="L47" s="49"/>
      <c r="M47" s="159" t="s">
        <v>28</v>
      </c>
      <c r="N47" s="160"/>
      <c r="O47" s="161"/>
      <c r="P47" s="165" t="s">
        <v>15</v>
      </c>
      <c r="Q47" s="165"/>
      <c r="R47" s="165"/>
      <c r="S47" s="166"/>
      <c r="T47" s="81"/>
      <c r="U47" s="44"/>
      <c r="V47" s="81"/>
      <c r="W47" s="81"/>
      <c r="X47" s="81"/>
      <c r="Y47" s="82"/>
      <c r="Z47" s="83"/>
      <c r="AA47" s="83"/>
      <c r="AB47" s="84"/>
      <c r="AC47" s="85"/>
      <c r="AD47" s="49"/>
      <c r="AE47" s="44"/>
    </row>
    <row r="48" spans="2:31" ht="3" customHeight="1">
      <c r="B48" s="44"/>
      <c r="C48" s="89"/>
      <c r="D48" s="89"/>
      <c r="E48" s="89"/>
      <c r="F48" s="89"/>
      <c r="G48" s="89"/>
      <c r="H48" s="89"/>
      <c r="I48" s="44"/>
      <c r="J48" s="47"/>
      <c r="K48" s="44"/>
      <c r="L48" s="49"/>
      <c r="M48" s="173"/>
      <c r="N48" s="174"/>
      <c r="O48" s="175"/>
      <c r="P48" s="289">
        <f>'S9'!X53</f>
        <v>0.01</v>
      </c>
      <c r="Q48" s="167" t="s">
        <v>36</v>
      </c>
      <c r="R48" s="171">
        <f>P48*F13</f>
        <v>0</v>
      </c>
      <c r="S48" s="169" t="e">
        <f>R48*100/REGRAS!O5/100</f>
        <v>#DIV/0!</v>
      </c>
      <c r="T48" s="81"/>
      <c r="U48" s="44"/>
      <c r="V48" s="81"/>
      <c r="W48" s="81"/>
      <c r="X48" s="81"/>
      <c r="Y48" s="82"/>
      <c r="Z48" s="83"/>
      <c r="AA48" s="83"/>
      <c r="AB48" s="84"/>
      <c r="AC48" s="85"/>
      <c r="AD48" s="49"/>
      <c r="AE48" s="44"/>
    </row>
    <row r="49" spans="2:31" ht="15.75" thickBot="1">
      <c r="B49" s="44"/>
      <c r="C49" s="44"/>
      <c r="D49" s="44"/>
      <c r="E49" s="44"/>
      <c r="F49" s="44"/>
      <c r="G49" s="44"/>
      <c r="H49" s="44"/>
      <c r="I49" s="44"/>
      <c r="J49" s="47"/>
      <c r="K49" s="44"/>
      <c r="L49" s="49"/>
      <c r="M49" s="162"/>
      <c r="N49" s="163"/>
      <c r="O49" s="176"/>
      <c r="P49" s="290"/>
      <c r="Q49" s="168"/>
      <c r="R49" s="172"/>
      <c r="S49" s="170"/>
      <c r="T49" s="81"/>
      <c r="U49" s="44"/>
      <c r="V49" s="81"/>
      <c r="W49" s="81"/>
      <c r="X49" s="81"/>
      <c r="Y49" s="82"/>
      <c r="Z49" s="83"/>
      <c r="AA49" s="83"/>
      <c r="AB49" s="84"/>
      <c r="AC49" s="85"/>
      <c r="AD49" s="49"/>
      <c r="AE49" s="44"/>
    </row>
    <row r="50" spans="2:31" ht="3" customHeight="1">
      <c r="B50" s="44"/>
      <c r="C50" s="44"/>
      <c r="D50" s="124"/>
      <c r="E50" s="124"/>
      <c r="F50" s="124"/>
      <c r="G50" s="124"/>
      <c r="H50" s="44"/>
      <c r="I50" s="44"/>
      <c r="J50" s="47"/>
      <c r="K50" s="44"/>
      <c r="L50" s="49"/>
      <c r="M50" s="86"/>
      <c r="N50" s="87"/>
      <c r="O50" s="88"/>
      <c r="P50" s="84"/>
      <c r="Q50" s="84"/>
      <c r="R50" s="84"/>
      <c r="S50" s="84"/>
      <c r="T50" s="81"/>
      <c r="U50" s="44"/>
      <c r="V50" s="81"/>
      <c r="W50" s="81"/>
      <c r="X50" s="81"/>
      <c r="Y50" s="82"/>
      <c r="Z50" s="83"/>
      <c r="AA50" s="83"/>
      <c r="AB50" s="84"/>
      <c r="AC50" s="85"/>
      <c r="AD50" s="49"/>
      <c r="AE50" s="44"/>
    </row>
    <row r="51" spans="2:31" ht="15.75" customHeight="1">
      <c r="B51" s="44"/>
      <c r="C51" s="44"/>
      <c r="D51" s="124"/>
      <c r="E51" s="124"/>
      <c r="F51" s="124"/>
      <c r="G51" s="124"/>
      <c r="H51" s="44"/>
      <c r="I51" s="44"/>
      <c r="J51" s="47"/>
      <c r="K51" s="44"/>
      <c r="L51" s="49"/>
      <c r="M51" s="90"/>
      <c r="N51" s="89"/>
      <c r="O51" s="89"/>
      <c r="P51" s="89"/>
      <c r="Q51" s="89"/>
      <c r="R51" s="89"/>
      <c r="S51" s="89"/>
      <c r="T51" s="81"/>
      <c r="U51" s="44"/>
      <c r="V51" s="81"/>
      <c r="W51" s="81"/>
      <c r="X51" s="81"/>
      <c r="Y51" s="82"/>
      <c r="Z51" s="83"/>
      <c r="AA51" s="83"/>
      <c r="AB51" s="84"/>
      <c r="AC51" s="85"/>
      <c r="AD51" s="49"/>
      <c r="AE51" s="44"/>
    </row>
    <row r="52" spans="2:31" ht="3" customHeight="1" thickBot="1">
      <c r="B52" s="44"/>
      <c r="C52" s="44"/>
      <c r="D52" s="124"/>
      <c r="E52" s="124"/>
      <c r="F52" s="124"/>
      <c r="G52" s="124"/>
      <c r="H52" s="44"/>
      <c r="I52" s="44"/>
      <c r="J52" s="47"/>
      <c r="K52" s="44"/>
      <c r="L52" s="49"/>
      <c r="M52" s="90"/>
      <c r="N52" s="89"/>
      <c r="O52" s="89"/>
      <c r="P52" s="89"/>
      <c r="Q52" s="89"/>
      <c r="R52" s="89"/>
      <c r="S52" s="89"/>
      <c r="T52" s="92"/>
      <c r="U52" s="44"/>
      <c r="V52" s="92"/>
      <c r="W52" s="92"/>
      <c r="X52" s="93"/>
      <c r="Y52" s="92"/>
      <c r="Z52" s="92"/>
      <c r="AA52" s="94"/>
      <c r="AB52" s="92"/>
      <c r="AC52" s="92"/>
      <c r="AD52" s="49"/>
      <c r="AE52" s="44"/>
    </row>
    <row r="53" spans="2:31" ht="15.75" customHeight="1" thickBot="1">
      <c r="B53" s="44"/>
      <c r="C53" s="44"/>
      <c r="D53" s="124"/>
      <c r="E53" s="124"/>
      <c r="F53" s="124"/>
      <c r="G53" s="124"/>
      <c r="H53" s="44"/>
      <c r="I53" s="44"/>
      <c r="J53" s="47"/>
      <c r="K53" s="44"/>
      <c r="L53" s="49"/>
      <c r="M53" s="159" t="s">
        <v>29</v>
      </c>
      <c r="N53" s="160"/>
      <c r="O53" s="161"/>
      <c r="P53" s="165" t="s">
        <v>15</v>
      </c>
      <c r="Q53" s="165"/>
      <c r="R53" s="165"/>
      <c r="S53" s="166"/>
      <c r="T53" s="92"/>
      <c r="U53" s="44"/>
      <c r="V53" s="92"/>
      <c r="W53" s="92"/>
      <c r="X53" s="93"/>
      <c r="Y53" s="92"/>
      <c r="Z53" s="92"/>
      <c r="AA53" s="94"/>
      <c r="AB53" s="92"/>
      <c r="AC53" s="92"/>
      <c r="AD53" s="49"/>
      <c r="AE53" s="44"/>
    </row>
    <row r="54" spans="2:31" ht="3" customHeight="1">
      <c r="B54" s="44"/>
      <c r="C54" s="44"/>
      <c r="D54" s="124"/>
      <c r="E54" s="124"/>
      <c r="F54" s="124"/>
      <c r="G54" s="124"/>
      <c r="H54" s="44"/>
      <c r="I54" s="44"/>
      <c r="J54" s="47"/>
      <c r="K54" s="44"/>
      <c r="L54" s="49"/>
      <c r="M54" s="173"/>
      <c r="N54" s="174"/>
      <c r="O54" s="175"/>
      <c r="P54" s="289">
        <f>'S10'!X53</f>
        <v>0.01</v>
      </c>
      <c r="Q54" s="167" t="s">
        <v>36</v>
      </c>
      <c r="R54" s="171">
        <f>P54*F13</f>
        <v>0</v>
      </c>
      <c r="S54" s="169" t="e">
        <f>R54*100/REGRAS!O5/100</f>
        <v>#DIV/0!</v>
      </c>
      <c r="T54" s="49"/>
      <c r="U54" s="44"/>
      <c r="V54" s="49"/>
      <c r="W54" s="49"/>
      <c r="X54" s="49"/>
      <c r="Y54" s="49"/>
      <c r="Z54" s="49"/>
      <c r="AA54" s="49"/>
      <c r="AB54" s="49"/>
      <c r="AC54" s="49"/>
      <c r="AD54" s="49"/>
      <c r="AE54" s="44"/>
    </row>
    <row r="55" spans="2:31" ht="18.75" customHeight="1" thickBot="1">
      <c r="B55" s="44"/>
      <c r="C55" s="44"/>
      <c r="D55" s="124"/>
      <c r="E55" s="124"/>
      <c r="F55" s="124"/>
      <c r="G55" s="124"/>
      <c r="H55" s="44"/>
      <c r="I55" s="44"/>
      <c r="J55" s="47"/>
      <c r="K55" s="44"/>
      <c r="L55" s="49"/>
      <c r="M55" s="162"/>
      <c r="N55" s="163"/>
      <c r="O55" s="176"/>
      <c r="P55" s="290"/>
      <c r="Q55" s="168"/>
      <c r="R55" s="172"/>
      <c r="S55" s="170"/>
      <c r="T55" s="49"/>
      <c r="U55" s="44"/>
      <c r="V55" s="49"/>
      <c r="W55" s="49"/>
      <c r="X55" s="49"/>
      <c r="Y55" s="49"/>
      <c r="Z55" s="49"/>
      <c r="AA55" s="49"/>
      <c r="AB55" s="49"/>
      <c r="AC55" s="49"/>
      <c r="AD55" s="49"/>
      <c r="AE55" s="44"/>
    </row>
    <row r="56" spans="2:31" ht="3" customHeight="1">
      <c r="B56" s="44"/>
      <c r="C56" s="44"/>
      <c r="D56" s="44"/>
      <c r="E56" s="44"/>
      <c r="F56" s="44"/>
      <c r="G56" s="44"/>
      <c r="H56" s="44"/>
      <c r="I56" s="44"/>
      <c r="J56" s="47"/>
      <c r="K56" s="44"/>
      <c r="L56" s="49"/>
      <c r="M56" s="49"/>
      <c r="N56" s="49"/>
      <c r="O56" s="49"/>
      <c r="P56" s="49"/>
      <c r="Q56" s="49"/>
      <c r="R56" s="49"/>
      <c r="S56" s="49"/>
      <c r="T56" s="49"/>
      <c r="U56" s="44"/>
      <c r="V56" s="49"/>
      <c r="W56" s="49"/>
      <c r="X56" s="49"/>
      <c r="Y56" s="49"/>
      <c r="Z56" s="49"/>
      <c r="AA56" s="49"/>
      <c r="AB56" s="49"/>
      <c r="AC56" s="49"/>
      <c r="AD56" s="49"/>
      <c r="AE56" s="44"/>
    </row>
    <row r="57" spans="2:31" ht="3" customHeight="1">
      <c r="B57" s="44"/>
      <c r="C57" s="44"/>
      <c r="D57" s="44"/>
      <c r="E57" s="44"/>
      <c r="F57" s="44"/>
      <c r="G57" s="44"/>
      <c r="H57" s="44"/>
      <c r="I57" s="44"/>
      <c r="J57" s="49"/>
      <c r="K57" s="44"/>
      <c r="L57" s="49"/>
      <c r="M57" s="90"/>
      <c r="N57" s="89"/>
      <c r="O57" s="89"/>
      <c r="P57" s="89"/>
      <c r="Q57" s="89"/>
      <c r="R57" s="89"/>
      <c r="S57" s="89"/>
      <c r="T57" s="89"/>
      <c r="U57" s="44"/>
      <c r="V57" s="89"/>
      <c r="W57" s="89"/>
      <c r="X57" s="89"/>
      <c r="Y57" s="89"/>
      <c r="Z57" s="89"/>
      <c r="AA57" s="89"/>
      <c r="AB57" s="89"/>
      <c r="AC57" s="89"/>
      <c r="AD57" s="49"/>
      <c r="AE57" s="44"/>
    </row>
    <row r="58" spans="2:31" ht="3" customHeight="1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5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</row>
    <row r="59" spans="2:31" ht="12" customHeight="1"/>
  </sheetData>
  <sheetProtection password="ED71" sheet="1" objects="1" scenarios="1"/>
  <mergeCells count="77">
    <mergeCell ref="C11:G11"/>
    <mergeCell ref="C12:E12"/>
    <mergeCell ref="F12:G12"/>
    <mergeCell ref="C14:G14"/>
    <mergeCell ref="C15:E15"/>
    <mergeCell ref="F15:G15"/>
    <mergeCell ref="C13:E13"/>
    <mergeCell ref="F13:G13"/>
    <mergeCell ref="Z4:AC4"/>
    <mergeCell ref="M3:S6"/>
    <mergeCell ref="W4:Y6"/>
    <mergeCell ref="Z5:Z6"/>
    <mergeCell ref="AA5:AA6"/>
    <mergeCell ref="AB5:AB6"/>
    <mergeCell ref="AC5:AC6"/>
    <mergeCell ref="M53:O55"/>
    <mergeCell ref="P53:S53"/>
    <mergeCell ref="P54:P55"/>
    <mergeCell ref="R54:R55"/>
    <mergeCell ref="S54:S55"/>
    <mergeCell ref="Q54:Q55"/>
    <mergeCell ref="D41:G41"/>
    <mergeCell ref="S36:S37"/>
    <mergeCell ref="P36:P37"/>
    <mergeCell ref="R36:R37"/>
    <mergeCell ref="D39:G39"/>
    <mergeCell ref="D37:G37"/>
    <mergeCell ref="Q36:Q37"/>
    <mergeCell ref="M35:O37"/>
    <mergeCell ref="P35:S35"/>
    <mergeCell ref="M41:O43"/>
    <mergeCell ref="P41:S41"/>
    <mergeCell ref="Q48:Q49"/>
    <mergeCell ref="D47:G47"/>
    <mergeCell ref="S42:S43"/>
    <mergeCell ref="P42:P43"/>
    <mergeCell ref="R42:R43"/>
    <mergeCell ref="D45:G45"/>
    <mergeCell ref="D43:G43"/>
    <mergeCell ref="Q42:Q43"/>
    <mergeCell ref="S48:S49"/>
    <mergeCell ref="M47:O49"/>
    <mergeCell ref="P47:S47"/>
    <mergeCell ref="P48:P49"/>
    <mergeCell ref="R48:R49"/>
    <mergeCell ref="D33:G33"/>
    <mergeCell ref="D31:G31"/>
    <mergeCell ref="Q30:Q31"/>
    <mergeCell ref="D29:G29"/>
    <mergeCell ref="M7:O8"/>
    <mergeCell ref="M23:O25"/>
    <mergeCell ref="P23:S23"/>
    <mergeCell ref="M13:O14"/>
    <mergeCell ref="P13:S13"/>
    <mergeCell ref="P17:S17"/>
    <mergeCell ref="M17:O19"/>
    <mergeCell ref="S24:S25"/>
    <mergeCell ref="P24:P25"/>
    <mergeCell ref="R24:R25"/>
    <mergeCell ref="P10:S10"/>
    <mergeCell ref="D23:G25"/>
    <mergeCell ref="M10:O11"/>
    <mergeCell ref="P7:S7"/>
    <mergeCell ref="D4:G9"/>
    <mergeCell ref="D50:G55"/>
    <mergeCell ref="D27:G27"/>
    <mergeCell ref="Q24:Q25"/>
    <mergeCell ref="S18:S19"/>
    <mergeCell ref="P18:P19"/>
    <mergeCell ref="R18:R19"/>
    <mergeCell ref="Q18:Q19"/>
    <mergeCell ref="D35:G35"/>
    <mergeCell ref="M29:O31"/>
    <mergeCell ref="P29:S29"/>
    <mergeCell ref="S30:S31"/>
    <mergeCell ref="P30:P31"/>
    <mergeCell ref="R30:R31"/>
  </mergeCells>
  <hyperlinks>
    <hyperlink ref="D27:G27" location="'S1'!A1" display="ESTRATÉGIA S1"/>
    <hyperlink ref="D29:G29" location="'S2'!A1" display="ESTRATÉGIA S2"/>
    <hyperlink ref="D31:G31" location="'S3'!A1" display="ESTRATÉGIA S3"/>
    <hyperlink ref="D33:G33" location="'S4'!A1" display="ESTRATÉGIA S4"/>
    <hyperlink ref="D35:G35" location="'S5'!A1" display="ESTRATÉGIA S5"/>
    <hyperlink ref="D37:G37" location="'S6'!A1" display="ESTRATÉGIA S6"/>
    <hyperlink ref="D39:G39" location="'S7'!A1" display="ESTRATÉGIA S7"/>
    <hyperlink ref="D41:G41" location="'S8'!A1" display="ESTRATÉGIA S8"/>
    <hyperlink ref="D43:G43" location="'S9'!A1" display="ESTRATÉGIA S9"/>
    <hyperlink ref="D45:G45" location="'S10'!A1" display="ESTRATÉGIA S10"/>
    <hyperlink ref="D23:G25" location="REL!A1" display="RELATÓRIO GERAL"/>
    <hyperlink ref="D47:G47" location="REGRAS!A1" display="REGRAS"/>
  </hyperlink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B1:AE58"/>
  <sheetViews>
    <sheetView workbookViewId="0">
      <selection activeCell="Q15" sqref="Q15"/>
    </sheetView>
  </sheetViews>
  <sheetFormatPr defaultRowHeight="15"/>
  <cols>
    <col min="1" max="1" width="1" style="5" customWidth="1"/>
    <col min="2" max="2" width="1.28515625" style="5" customWidth="1"/>
    <col min="3" max="3" width="1" style="5" customWidth="1"/>
    <col min="4" max="4" width="11" style="5" customWidth="1"/>
    <col min="5" max="7" width="11.7109375" style="5" customWidth="1"/>
    <col min="8" max="8" width="1" style="5" customWidth="1"/>
    <col min="9" max="12" width="1.28515625" style="5" customWidth="1"/>
    <col min="13" max="13" width="3.42578125" style="17" bestFit="1" customWidth="1"/>
    <col min="14" max="14" width="8.7109375" style="5" bestFit="1" customWidth="1"/>
    <col min="15" max="15" width="6.140625" style="5" bestFit="1" customWidth="1"/>
    <col min="16" max="17" width="18.28515625" style="5" customWidth="1"/>
    <col min="18" max="18" width="19.7109375" style="5" customWidth="1"/>
    <col min="19" max="19" width="4.7109375" style="5" customWidth="1"/>
    <col min="20" max="20" width="2" style="5" bestFit="1" customWidth="1"/>
    <col min="21" max="21" width="4.7109375" style="5" customWidth="1"/>
    <col min="22" max="22" width="19.7109375" style="5" customWidth="1"/>
    <col min="23" max="24" width="9.7109375" style="5" customWidth="1"/>
    <col min="25" max="25" width="9.140625" style="5"/>
    <col min="26" max="27" width="11.5703125" style="5" customWidth="1"/>
    <col min="28" max="28" width="14.42578125" style="5" customWidth="1"/>
    <col min="29" max="29" width="37.5703125" style="5" customWidth="1"/>
    <col min="30" max="31" width="1.28515625" style="5" customWidth="1"/>
    <col min="32" max="32" width="1.7109375" style="5" customWidth="1"/>
    <col min="33" max="16384" width="9.140625" style="5"/>
  </cols>
  <sheetData>
    <row r="1" spans="2:31" ht="12" customHeight="1"/>
    <row r="2" spans="2:31" ht="3" customHeight="1"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2:31" ht="18" customHeight="1">
      <c r="B3" s="2"/>
      <c r="C3" s="43"/>
      <c r="D3" s="43"/>
      <c r="E3" s="43"/>
      <c r="F3" s="43"/>
      <c r="G3" s="43"/>
      <c r="H3" s="3"/>
      <c r="I3" s="2"/>
      <c r="J3" s="16"/>
      <c r="K3" s="4"/>
      <c r="L3" s="7"/>
      <c r="M3" s="208" t="s">
        <v>30</v>
      </c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7"/>
      <c r="AE3" s="4"/>
    </row>
    <row r="4" spans="2:31" ht="18" customHeight="1">
      <c r="B4" s="2"/>
      <c r="C4" s="43"/>
      <c r="D4" s="144"/>
      <c r="E4" s="145"/>
      <c r="F4" s="145"/>
      <c r="G4" s="146"/>
      <c r="H4" s="3"/>
      <c r="I4" s="2"/>
      <c r="J4" s="16"/>
      <c r="K4" s="4"/>
      <c r="L4" s="7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7"/>
      <c r="AE4" s="4"/>
    </row>
    <row r="5" spans="2:31" ht="18" customHeight="1">
      <c r="B5" s="2"/>
      <c r="C5" s="43"/>
      <c r="D5" s="147"/>
      <c r="E5" s="148"/>
      <c r="F5" s="148"/>
      <c r="G5" s="149"/>
      <c r="H5" s="3"/>
      <c r="I5" s="2"/>
      <c r="J5" s="16"/>
      <c r="K5" s="4"/>
      <c r="L5" s="7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7"/>
      <c r="AE5" s="4"/>
    </row>
    <row r="6" spans="2:31">
      <c r="B6" s="2"/>
      <c r="C6" s="43"/>
      <c r="D6" s="147"/>
      <c r="E6" s="148"/>
      <c r="F6" s="148"/>
      <c r="G6" s="149"/>
      <c r="H6" s="3"/>
      <c r="I6" s="2"/>
      <c r="J6" s="16"/>
      <c r="K6" s="4"/>
      <c r="L6" s="7"/>
      <c r="M6" s="191" t="s">
        <v>6</v>
      </c>
      <c r="N6" s="191" t="s">
        <v>7</v>
      </c>
      <c r="O6" s="191" t="s">
        <v>8</v>
      </c>
      <c r="P6" s="191" t="s">
        <v>9</v>
      </c>
      <c r="Q6" s="187" t="s">
        <v>10</v>
      </c>
      <c r="R6" s="191" t="s">
        <v>11</v>
      </c>
      <c r="S6" s="209" t="s">
        <v>12</v>
      </c>
      <c r="T6" s="210"/>
      <c r="U6" s="211"/>
      <c r="V6" s="187" t="s">
        <v>13</v>
      </c>
      <c r="W6" s="187" t="s">
        <v>19</v>
      </c>
      <c r="X6" s="187" t="s">
        <v>20</v>
      </c>
      <c r="Y6" s="187" t="s">
        <v>14</v>
      </c>
      <c r="Z6" s="187" t="s">
        <v>34</v>
      </c>
      <c r="AA6" s="187" t="s">
        <v>35</v>
      </c>
      <c r="AB6" s="206" t="s">
        <v>16</v>
      </c>
      <c r="AC6" s="191" t="s">
        <v>17</v>
      </c>
      <c r="AD6" s="7"/>
      <c r="AE6" s="4"/>
    </row>
    <row r="7" spans="2:31" ht="15.75" thickBot="1">
      <c r="B7" s="2"/>
      <c r="C7" s="43"/>
      <c r="D7" s="147"/>
      <c r="E7" s="148"/>
      <c r="F7" s="148"/>
      <c r="G7" s="149"/>
      <c r="H7" s="3"/>
      <c r="I7" s="2"/>
      <c r="J7" s="16"/>
      <c r="K7" s="4"/>
      <c r="L7" s="7"/>
      <c r="M7" s="192"/>
      <c r="N7" s="192"/>
      <c r="O7" s="192"/>
      <c r="P7" s="192"/>
      <c r="Q7" s="188"/>
      <c r="R7" s="192"/>
      <c r="S7" s="212"/>
      <c r="T7" s="213"/>
      <c r="U7" s="214"/>
      <c r="V7" s="188"/>
      <c r="W7" s="188"/>
      <c r="X7" s="188"/>
      <c r="Y7" s="188"/>
      <c r="Z7" s="188"/>
      <c r="AA7" s="188"/>
      <c r="AB7" s="207"/>
      <c r="AC7" s="192"/>
      <c r="AD7" s="7"/>
      <c r="AE7" s="4"/>
    </row>
    <row r="8" spans="2:31" ht="18.75" customHeight="1" thickBot="1">
      <c r="B8" s="2"/>
      <c r="C8" s="43"/>
      <c r="D8" s="147"/>
      <c r="E8" s="148"/>
      <c r="F8" s="148"/>
      <c r="G8" s="149"/>
      <c r="H8" s="3"/>
      <c r="I8" s="2"/>
      <c r="J8" s="16"/>
      <c r="K8" s="4"/>
      <c r="L8" s="7"/>
      <c r="M8" s="37">
        <v>1</v>
      </c>
      <c r="N8" s="8"/>
      <c r="O8" s="9"/>
      <c r="P8" s="10"/>
      <c r="Q8" s="10"/>
      <c r="R8" s="10"/>
      <c r="S8" s="11"/>
      <c r="T8" s="37" t="s">
        <v>18</v>
      </c>
      <c r="U8" s="12"/>
      <c r="V8" s="10"/>
      <c r="W8" s="20"/>
      <c r="X8" s="20">
        <v>0.01</v>
      </c>
      <c r="Y8" s="13"/>
      <c r="Z8" s="39">
        <f>W8*F13</f>
        <v>0</v>
      </c>
      <c r="AA8" s="39">
        <f>X8*F13</f>
        <v>0</v>
      </c>
      <c r="AB8" s="14"/>
      <c r="AC8" s="15"/>
      <c r="AD8" s="7"/>
      <c r="AE8" s="4"/>
    </row>
    <row r="9" spans="2:31" ht="18.75" customHeight="1" thickBot="1">
      <c r="B9" s="2"/>
      <c r="C9" s="43"/>
      <c r="D9" s="150"/>
      <c r="E9" s="151"/>
      <c r="F9" s="151"/>
      <c r="G9" s="152"/>
      <c r="H9" s="3"/>
      <c r="I9" s="2"/>
      <c r="J9" s="16"/>
      <c r="K9" s="4"/>
      <c r="L9" s="7"/>
      <c r="M9" s="38">
        <v>2</v>
      </c>
      <c r="N9" s="24"/>
      <c r="O9" s="25"/>
      <c r="P9" s="26"/>
      <c r="Q9" s="26"/>
      <c r="R9" s="26"/>
      <c r="S9" s="27"/>
      <c r="T9" s="38" t="s">
        <v>18</v>
      </c>
      <c r="U9" s="28"/>
      <c r="V9" s="26"/>
      <c r="W9" s="29"/>
      <c r="X9" s="29"/>
      <c r="Y9" s="30"/>
      <c r="Z9" s="40">
        <f>W9*F13</f>
        <v>0</v>
      </c>
      <c r="AA9" s="40">
        <f>X9*F13</f>
        <v>0</v>
      </c>
      <c r="AB9" s="31"/>
      <c r="AC9" s="32"/>
      <c r="AD9" s="7"/>
      <c r="AE9" s="4"/>
    </row>
    <row r="10" spans="2:31" ht="18.75" customHeight="1" thickBot="1">
      <c r="B10" s="2"/>
      <c r="C10" s="101"/>
      <c r="D10" s="101"/>
      <c r="E10" s="101"/>
      <c r="F10" s="101"/>
      <c r="G10" s="101"/>
      <c r="H10" s="3"/>
      <c r="I10" s="2"/>
      <c r="J10" s="16"/>
      <c r="K10" s="4"/>
      <c r="L10" s="7"/>
      <c r="M10" s="37">
        <v>3</v>
      </c>
      <c r="N10" s="8"/>
      <c r="O10" s="9"/>
      <c r="P10" s="10"/>
      <c r="Q10" s="10"/>
      <c r="R10" s="10"/>
      <c r="S10" s="11"/>
      <c r="T10" s="37" t="s">
        <v>18</v>
      </c>
      <c r="U10" s="12"/>
      <c r="V10" s="10"/>
      <c r="W10" s="20"/>
      <c r="X10" s="20"/>
      <c r="Y10" s="13"/>
      <c r="Z10" s="39">
        <f>W10*F13</f>
        <v>0</v>
      </c>
      <c r="AA10" s="39">
        <f>X10*F13</f>
        <v>0</v>
      </c>
      <c r="AB10" s="14"/>
      <c r="AC10" s="15"/>
      <c r="AD10" s="7"/>
      <c r="AE10" s="4"/>
    </row>
    <row r="11" spans="2:31" ht="18.75" customHeight="1" thickBot="1">
      <c r="B11" s="2"/>
      <c r="C11" s="202">
        <f>REGRAS!O4</f>
        <v>0</v>
      </c>
      <c r="D11" s="203"/>
      <c r="E11" s="204"/>
      <c r="F11" s="204"/>
      <c r="G11" s="205"/>
      <c r="H11" s="21"/>
      <c r="I11" s="2"/>
      <c r="J11" s="16"/>
      <c r="K11" s="4"/>
      <c r="L11" s="7"/>
      <c r="M11" s="38">
        <v>4</v>
      </c>
      <c r="N11" s="24"/>
      <c r="O11" s="25"/>
      <c r="P11" s="26"/>
      <c r="Q11" s="26"/>
      <c r="R11" s="26"/>
      <c r="S11" s="27"/>
      <c r="T11" s="38" t="s">
        <v>18</v>
      </c>
      <c r="U11" s="28"/>
      <c r="V11" s="26"/>
      <c r="W11" s="29"/>
      <c r="X11" s="29"/>
      <c r="Y11" s="30"/>
      <c r="Z11" s="40">
        <f>W11*F13</f>
        <v>0</v>
      </c>
      <c r="AA11" s="40">
        <f>X11*F13</f>
        <v>0</v>
      </c>
      <c r="AB11" s="31"/>
      <c r="AC11" s="32"/>
      <c r="AD11" s="7"/>
      <c r="AE11" s="4"/>
    </row>
    <row r="12" spans="2:31" ht="18.75" customHeight="1" thickBot="1">
      <c r="B12" s="3"/>
      <c r="C12" s="193" t="s">
        <v>2</v>
      </c>
      <c r="D12" s="194"/>
      <c r="E12" s="195"/>
      <c r="F12" s="193" t="s">
        <v>3</v>
      </c>
      <c r="G12" s="196"/>
      <c r="H12" s="33"/>
      <c r="I12" s="3"/>
      <c r="J12" s="16"/>
      <c r="K12" s="4"/>
      <c r="L12" s="7"/>
      <c r="M12" s="37">
        <v>5</v>
      </c>
      <c r="N12" s="8"/>
      <c r="O12" s="9"/>
      <c r="P12" s="10"/>
      <c r="Q12" s="10"/>
      <c r="R12" s="10"/>
      <c r="S12" s="11"/>
      <c r="T12" s="37" t="s">
        <v>18</v>
      </c>
      <c r="U12" s="12"/>
      <c r="V12" s="10"/>
      <c r="W12" s="20"/>
      <c r="X12" s="20"/>
      <c r="Y12" s="13"/>
      <c r="Z12" s="39">
        <f>W12*F13</f>
        <v>0</v>
      </c>
      <c r="AA12" s="39">
        <f>X12*F13</f>
        <v>0</v>
      </c>
      <c r="AB12" s="14"/>
      <c r="AC12" s="15"/>
      <c r="AD12" s="7"/>
      <c r="AE12" s="4"/>
    </row>
    <row r="13" spans="2:31" ht="18.75" customHeight="1" thickBot="1">
      <c r="B13" s="3"/>
      <c r="C13" s="296">
        <f>REGRAS!O9</f>
        <v>0</v>
      </c>
      <c r="D13" s="297"/>
      <c r="E13" s="298"/>
      <c r="F13" s="197">
        <f>REGRAS!O7</f>
        <v>0</v>
      </c>
      <c r="G13" s="198"/>
      <c r="H13" s="34"/>
      <c r="I13" s="3"/>
      <c r="J13" s="16"/>
      <c r="K13" s="4"/>
      <c r="L13" s="7"/>
      <c r="M13" s="38">
        <v>6</v>
      </c>
      <c r="N13" s="24"/>
      <c r="O13" s="25"/>
      <c r="P13" s="26"/>
      <c r="Q13" s="26"/>
      <c r="R13" s="26"/>
      <c r="S13" s="27"/>
      <c r="T13" s="38" t="s">
        <v>18</v>
      </c>
      <c r="U13" s="28"/>
      <c r="V13" s="26"/>
      <c r="W13" s="29"/>
      <c r="X13" s="29"/>
      <c r="Y13" s="30"/>
      <c r="Z13" s="40">
        <f>W13*F13</f>
        <v>0</v>
      </c>
      <c r="AA13" s="40">
        <f>X13*F13</f>
        <v>0</v>
      </c>
      <c r="AB13" s="31"/>
      <c r="AC13" s="32"/>
      <c r="AD13" s="7"/>
      <c r="AE13" s="4"/>
    </row>
    <row r="14" spans="2:31" ht="18.75" customHeight="1" thickBot="1">
      <c r="B14" s="3"/>
      <c r="C14" s="199" t="s">
        <v>31</v>
      </c>
      <c r="D14" s="200"/>
      <c r="E14" s="200"/>
      <c r="F14" s="200"/>
      <c r="G14" s="201"/>
      <c r="H14" s="21"/>
      <c r="I14" s="3"/>
      <c r="J14" s="16"/>
      <c r="K14" s="4"/>
      <c r="L14" s="7"/>
      <c r="M14" s="37">
        <v>7</v>
      </c>
      <c r="N14" s="8"/>
      <c r="O14" s="9"/>
      <c r="P14" s="10"/>
      <c r="Q14" s="10"/>
      <c r="R14" s="10"/>
      <c r="S14" s="11"/>
      <c r="T14" s="37" t="s">
        <v>18</v>
      </c>
      <c r="U14" s="12"/>
      <c r="V14" s="10"/>
      <c r="W14" s="20"/>
      <c r="X14" s="20"/>
      <c r="Y14" s="13"/>
      <c r="Z14" s="39">
        <f>W14*F13</f>
        <v>0</v>
      </c>
      <c r="AA14" s="39">
        <f>X14*F13</f>
        <v>0</v>
      </c>
      <c r="AB14" s="14"/>
      <c r="AC14" s="15"/>
      <c r="AD14" s="7"/>
      <c r="AE14" s="4"/>
    </row>
    <row r="15" spans="2:31" ht="18.75" customHeight="1" thickBot="1">
      <c r="B15" s="3"/>
      <c r="C15" s="293">
        <f>REGRAS!O8</f>
        <v>0</v>
      </c>
      <c r="D15" s="294"/>
      <c r="E15" s="295"/>
      <c r="F15" s="189" t="e">
        <f>REGRAS!O10/100</f>
        <v>#DIV/0!</v>
      </c>
      <c r="G15" s="190"/>
      <c r="H15" s="35"/>
      <c r="I15" s="3"/>
      <c r="J15" s="16"/>
      <c r="K15" s="4"/>
      <c r="L15" s="7"/>
      <c r="M15" s="38">
        <v>8</v>
      </c>
      <c r="N15" s="24"/>
      <c r="O15" s="25"/>
      <c r="P15" s="26"/>
      <c r="Q15" s="26"/>
      <c r="R15" s="26"/>
      <c r="S15" s="27"/>
      <c r="T15" s="38" t="s">
        <v>18</v>
      </c>
      <c r="U15" s="28"/>
      <c r="V15" s="26"/>
      <c r="W15" s="29"/>
      <c r="X15" s="29"/>
      <c r="Y15" s="30"/>
      <c r="Z15" s="40">
        <f>W15*F13</f>
        <v>0</v>
      </c>
      <c r="AA15" s="40">
        <f>X15*F13</f>
        <v>0</v>
      </c>
      <c r="AB15" s="31"/>
      <c r="AC15" s="32"/>
      <c r="AD15" s="7"/>
      <c r="AE15" s="4"/>
    </row>
    <row r="16" spans="2:31" ht="3" customHeight="1">
      <c r="B16" s="4"/>
      <c r="C16" s="193" t="s">
        <v>32</v>
      </c>
      <c r="D16" s="265"/>
      <c r="E16" s="266"/>
      <c r="F16" s="266"/>
      <c r="G16" s="196"/>
      <c r="H16" s="21"/>
      <c r="I16" s="4"/>
      <c r="J16" s="16"/>
      <c r="K16" s="4"/>
      <c r="L16" s="7"/>
      <c r="M16" s="237">
        <v>9</v>
      </c>
      <c r="N16" s="239"/>
      <c r="O16" s="241"/>
      <c r="P16" s="231"/>
      <c r="Q16" s="231"/>
      <c r="R16" s="231"/>
      <c r="S16" s="243"/>
      <c r="T16" s="245" t="s">
        <v>18</v>
      </c>
      <c r="U16" s="229"/>
      <c r="V16" s="231"/>
      <c r="W16" s="233"/>
      <c r="X16" s="233"/>
      <c r="Y16" s="235"/>
      <c r="Z16" s="215">
        <f>W16*F13</f>
        <v>0</v>
      </c>
      <c r="AA16" s="215">
        <f>X16*F13</f>
        <v>0</v>
      </c>
      <c r="AB16" s="217"/>
      <c r="AC16" s="219"/>
      <c r="AD16" s="7"/>
      <c r="AE16" s="4"/>
    </row>
    <row r="17" spans="2:31" ht="15.75" customHeight="1" thickBot="1">
      <c r="B17" s="4"/>
      <c r="C17" s="267"/>
      <c r="D17" s="268"/>
      <c r="E17" s="269"/>
      <c r="F17" s="269"/>
      <c r="G17" s="270"/>
      <c r="H17" s="21"/>
      <c r="I17" s="4"/>
      <c r="J17" s="16"/>
      <c r="K17" s="4"/>
      <c r="L17" s="7"/>
      <c r="M17" s="238"/>
      <c r="N17" s="240"/>
      <c r="O17" s="242"/>
      <c r="P17" s="232"/>
      <c r="Q17" s="232"/>
      <c r="R17" s="232"/>
      <c r="S17" s="244"/>
      <c r="T17" s="238"/>
      <c r="U17" s="230"/>
      <c r="V17" s="232"/>
      <c r="W17" s="234"/>
      <c r="X17" s="234"/>
      <c r="Y17" s="236"/>
      <c r="Z17" s="216"/>
      <c r="AA17" s="216"/>
      <c r="AB17" s="218"/>
      <c r="AC17" s="220"/>
      <c r="AD17" s="7"/>
      <c r="AE17" s="4"/>
    </row>
    <row r="18" spans="2:31" ht="3" customHeight="1">
      <c r="B18" s="4"/>
      <c r="C18" s="271">
        <f>AA50</f>
        <v>0</v>
      </c>
      <c r="D18" s="272"/>
      <c r="E18" s="273"/>
      <c r="F18" s="277" t="e">
        <f>C18*100/REGRAS!O5/100</f>
        <v>#DIV/0!</v>
      </c>
      <c r="G18" s="278"/>
      <c r="H18" s="36"/>
      <c r="I18" s="4"/>
      <c r="J18" s="16"/>
      <c r="K18" s="4"/>
      <c r="L18" s="7"/>
      <c r="M18" s="221">
        <v>10</v>
      </c>
      <c r="N18" s="223"/>
      <c r="O18" s="225"/>
      <c r="P18" s="227"/>
      <c r="Q18" s="227"/>
      <c r="R18" s="227"/>
      <c r="S18" s="246"/>
      <c r="T18" s="248" t="s">
        <v>18</v>
      </c>
      <c r="U18" s="249"/>
      <c r="V18" s="227"/>
      <c r="W18" s="259"/>
      <c r="X18" s="259"/>
      <c r="Y18" s="251"/>
      <c r="Z18" s="253">
        <f>W18*F13</f>
        <v>0</v>
      </c>
      <c r="AA18" s="253">
        <f>X18*F13</f>
        <v>0</v>
      </c>
      <c r="AB18" s="255"/>
      <c r="AC18" s="257"/>
      <c r="AD18" s="7"/>
      <c r="AE18" s="4"/>
    </row>
    <row r="19" spans="2:31" ht="15.75" customHeight="1" thickBot="1">
      <c r="B19" s="4"/>
      <c r="C19" s="274"/>
      <c r="D19" s="275"/>
      <c r="E19" s="276"/>
      <c r="F19" s="279"/>
      <c r="G19" s="280"/>
      <c r="H19" s="36"/>
      <c r="I19" s="4"/>
      <c r="J19" s="16"/>
      <c r="K19" s="4"/>
      <c r="L19" s="7"/>
      <c r="M19" s="222"/>
      <c r="N19" s="224"/>
      <c r="O19" s="226"/>
      <c r="P19" s="228"/>
      <c r="Q19" s="228"/>
      <c r="R19" s="228"/>
      <c r="S19" s="247"/>
      <c r="T19" s="222"/>
      <c r="U19" s="250"/>
      <c r="V19" s="228"/>
      <c r="W19" s="260"/>
      <c r="X19" s="260"/>
      <c r="Y19" s="252"/>
      <c r="Z19" s="254"/>
      <c r="AA19" s="254"/>
      <c r="AB19" s="256"/>
      <c r="AC19" s="258"/>
      <c r="AD19" s="7"/>
      <c r="AE19" s="4"/>
    </row>
    <row r="20" spans="2:31" ht="3" customHeight="1">
      <c r="B20" s="4"/>
      <c r="C20" s="4"/>
      <c r="D20" s="4"/>
      <c r="E20" s="4"/>
      <c r="F20" s="4"/>
      <c r="G20" s="4"/>
      <c r="H20" s="4"/>
      <c r="I20" s="4"/>
      <c r="K20" s="4"/>
      <c r="L20" s="7"/>
      <c r="M20" s="237">
        <v>11</v>
      </c>
      <c r="N20" s="239"/>
      <c r="O20" s="241"/>
      <c r="P20" s="231"/>
      <c r="Q20" s="231"/>
      <c r="R20" s="231"/>
      <c r="S20" s="243"/>
      <c r="T20" s="245" t="s">
        <v>18</v>
      </c>
      <c r="U20" s="229"/>
      <c r="V20" s="231"/>
      <c r="W20" s="233"/>
      <c r="X20" s="233"/>
      <c r="Y20" s="235"/>
      <c r="Z20" s="215">
        <f>W20*F13</f>
        <v>0</v>
      </c>
      <c r="AA20" s="215">
        <f>X20*F13</f>
        <v>0</v>
      </c>
      <c r="AB20" s="217"/>
      <c r="AC20" s="219"/>
      <c r="AD20" s="7"/>
      <c r="AE20" s="4"/>
    </row>
    <row r="21" spans="2:31" ht="15.75" thickBot="1">
      <c r="B21" s="4"/>
      <c r="C21" s="4"/>
      <c r="D21" s="4"/>
      <c r="E21" s="4"/>
      <c r="F21" s="4"/>
      <c r="G21" s="4"/>
      <c r="H21" s="4"/>
      <c r="I21" s="4"/>
      <c r="K21" s="4"/>
      <c r="L21" s="7"/>
      <c r="M21" s="238"/>
      <c r="N21" s="240"/>
      <c r="O21" s="242"/>
      <c r="P21" s="232"/>
      <c r="Q21" s="232"/>
      <c r="R21" s="232"/>
      <c r="S21" s="244"/>
      <c r="T21" s="238"/>
      <c r="U21" s="230"/>
      <c r="V21" s="232"/>
      <c r="W21" s="234"/>
      <c r="X21" s="234"/>
      <c r="Y21" s="236"/>
      <c r="Z21" s="216"/>
      <c r="AA21" s="216"/>
      <c r="AB21" s="218"/>
      <c r="AC21" s="220"/>
      <c r="AD21" s="7"/>
      <c r="AE21" s="4"/>
    </row>
    <row r="22" spans="2:31" ht="3" customHeight="1">
      <c r="B22" s="4"/>
      <c r="C22" s="1"/>
      <c r="D22" s="1"/>
      <c r="E22" s="1"/>
      <c r="F22" s="1"/>
      <c r="G22" s="1"/>
      <c r="H22" s="1"/>
      <c r="I22" s="4"/>
      <c r="J22" s="16"/>
      <c r="K22" s="4"/>
      <c r="L22" s="7"/>
      <c r="M22" s="221">
        <v>12</v>
      </c>
      <c r="N22" s="223"/>
      <c r="O22" s="225"/>
      <c r="P22" s="227"/>
      <c r="Q22" s="227"/>
      <c r="R22" s="227"/>
      <c r="S22" s="246"/>
      <c r="T22" s="248" t="s">
        <v>18</v>
      </c>
      <c r="U22" s="249"/>
      <c r="V22" s="227"/>
      <c r="W22" s="259"/>
      <c r="X22" s="259"/>
      <c r="Y22" s="251"/>
      <c r="Z22" s="253">
        <f>W22*F13</f>
        <v>0</v>
      </c>
      <c r="AA22" s="253">
        <f>X22*F13</f>
        <v>0</v>
      </c>
      <c r="AB22" s="255"/>
      <c r="AC22" s="257"/>
      <c r="AD22" s="7"/>
      <c r="AE22" s="4"/>
    </row>
    <row r="23" spans="2:31" ht="15.75" thickBot="1">
      <c r="B23" s="4"/>
      <c r="C23" s="1"/>
      <c r="D23" s="139" t="s">
        <v>50</v>
      </c>
      <c r="E23" s="139"/>
      <c r="F23" s="139"/>
      <c r="G23" s="139"/>
      <c r="H23" s="1"/>
      <c r="I23" s="4"/>
      <c r="J23" s="16"/>
      <c r="K23" s="4"/>
      <c r="L23" s="7"/>
      <c r="M23" s="222"/>
      <c r="N23" s="224"/>
      <c r="O23" s="226"/>
      <c r="P23" s="228"/>
      <c r="Q23" s="228"/>
      <c r="R23" s="228"/>
      <c r="S23" s="247"/>
      <c r="T23" s="222"/>
      <c r="U23" s="250"/>
      <c r="V23" s="228"/>
      <c r="W23" s="260"/>
      <c r="X23" s="260"/>
      <c r="Y23" s="252"/>
      <c r="Z23" s="254"/>
      <c r="AA23" s="254"/>
      <c r="AB23" s="256"/>
      <c r="AC23" s="258"/>
      <c r="AD23" s="7"/>
      <c r="AE23" s="4"/>
    </row>
    <row r="24" spans="2:31" ht="3" customHeight="1">
      <c r="B24" s="4"/>
      <c r="C24" s="1"/>
      <c r="D24" s="139"/>
      <c r="E24" s="139"/>
      <c r="F24" s="139"/>
      <c r="G24" s="139"/>
      <c r="H24" s="1"/>
      <c r="I24" s="4"/>
      <c r="J24" s="16"/>
      <c r="K24" s="4"/>
      <c r="L24" s="7"/>
      <c r="M24" s="237">
        <v>13</v>
      </c>
      <c r="N24" s="239"/>
      <c r="O24" s="241"/>
      <c r="P24" s="231"/>
      <c r="Q24" s="231"/>
      <c r="R24" s="231"/>
      <c r="S24" s="243"/>
      <c r="T24" s="245" t="s">
        <v>18</v>
      </c>
      <c r="U24" s="229"/>
      <c r="V24" s="231"/>
      <c r="W24" s="233"/>
      <c r="X24" s="233"/>
      <c r="Y24" s="235"/>
      <c r="Z24" s="215">
        <f>W24*F13</f>
        <v>0</v>
      </c>
      <c r="AA24" s="215">
        <f>X24*F13</f>
        <v>0</v>
      </c>
      <c r="AB24" s="217"/>
      <c r="AC24" s="219"/>
      <c r="AD24" s="7"/>
      <c r="AE24" s="4"/>
    </row>
    <row r="25" spans="2:31" ht="15.75" thickBot="1">
      <c r="B25" s="4"/>
      <c r="C25" s="1"/>
      <c r="D25" s="139"/>
      <c r="E25" s="139"/>
      <c r="F25" s="139"/>
      <c r="G25" s="139"/>
      <c r="H25" s="1"/>
      <c r="I25" s="4"/>
      <c r="J25" s="16"/>
      <c r="K25" s="22"/>
      <c r="L25" s="7"/>
      <c r="M25" s="238"/>
      <c r="N25" s="240"/>
      <c r="O25" s="242"/>
      <c r="P25" s="232"/>
      <c r="Q25" s="232"/>
      <c r="R25" s="232"/>
      <c r="S25" s="244"/>
      <c r="T25" s="238"/>
      <c r="U25" s="230"/>
      <c r="V25" s="232"/>
      <c r="W25" s="234"/>
      <c r="X25" s="234"/>
      <c r="Y25" s="236"/>
      <c r="Z25" s="216"/>
      <c r="AA25" s="216"/>
      <c r="AB25" s="218"/>
      <c r="AC25" s="220"/>
      <c r="AD25" s="7"/>
      <c r="AE25" s="4"/>
    </row>
    <row r="26" spans="2:31" ht="3" customHeight="1">
      <c r="B26" s="4"/>
      <c r="C26" s="1"/>
      <c r="D26" s="4"/>
      <c r="E26" s="4"/>
      <c r="F26" s="4"/>
      <c r="G26" s="4"/>
      <c r="H26" s="4"/>
      <c r="I26" s="4"/>
      <c r="J26" s="2"/>
      <c r="K26" s="4"/>
      <c r="L26" s="7"/>
      <c r="M26" s="221">
        <v>14</v>
      </c>
      <c r="N26" s="223"/>
      <c r="O26" s="225"/>
      <c r="P26" s="227"/>
      <c r="Q26" s="227"/>
      <c r="R26" s="227"/>
      <c r="S26" s="246"/>
      <c r="T26" s="248" t="s">
        <v>18</v>
      </c>
      <c r="U26" s="249"/>
      <c r="V26" s="227"/>
      <c r="W26" s="259"/>
      <c r="X26" s="259"/>
      <c r="Y26" s="251"/>
      <c r="Z26" s="253">
        <f>W26*F13</f>
        <v>0</v>
      </c>
      <c r="AA26" s="253">
        <f>X26*F13</f>
        <v>0</v>
      </c>
      <c r="AB26" s="255"/>
      <c r="AC26" s="257"/>
      <c r="AD26" s="7"/>
      <c r="AE26" s="4"/>
    </row>
    <row r="27" spans="2:31" ht="15.75" thickBot="1">
      <c r="B27" s="4"/>
      <c r="C27" s="1"/>
      <c r="D27" s="281" t="s">
        <v>0</v>
      </c>
      <c r="E27" s="281"/>
      <c r="F27" s="281"/>
      <c r="G27" s="281"/>
      <c r="H27" s="4"/>
      <c r="I27" s="4"/>
      <c r="J27" s="23"/>
      <c r="K27" s="4"/>
      <c r="L27" s="7"/>
      <c r="M27" s="222"/>
      <c r="N27" s="224"/>
      <c r="O27" s="226"/>
      <c r="P27" s="228"/>
      <c r="Q27" s="228"/>
      <c r="R27" s="228"/>
      <c r="S27" s="247"/>
      <c r="T27" s="222"/>
      <c r="U27" s="250"/>
      <c r="V27" s="228"/>
      <c r="W27" s="260"/>
      <c r="X27" s="260"/>
      <c r="Y27" s="252"/>
      <c r="Z27" s="254"/>
      <c r="AA27" s="254"/>
      <c r="AB27" s="256"/>
      <c r="AC27" s="258"/>
      <c r="AD27" s="7"/>
      <c r="AE27" s="4"/>
    </row>
    <row r="28" spans="2:31" ht="3" customHeight="1">
      <c r="B28" s="4"/>
      <c r="C28" s="1"/>
      <c r="D28" s="4"/>
      <c r="E28" s="4"/>
      <c r="F28" s="4"/>
      <c r="G28" s="4"/>
      <c r="H28" s="4"/>
      <c r="I28" s="4"/>
      <c r="J28" s="2"/>
      <c r="K28" s="4"/>
      <c r="L28" s="7"/>
      <c r="M28" s="237">
        <v>15</v>
      </c>
      <c r="N28" s="239"/>
      <c r="O28" s="241"/>
      <c r="P28" s="231"/>
      <c r="Q28" s="231"/>
      <c r="R28" s="231"/>
      <c r="S28" s="243"/>
      <c r="T28" s="245" t="s">
        <v>18</v>
      </c>
      <c r="U28" s="229"/>
      <c r="V28" s="231"/>
      <c r="W28" s="233"/>
      <c r="X28" s="233"/>
      <c r="Y28" s="235"/>
      <c r="Z28" s="215">
        <f>W28*F13</f>
        <v>0</v>
      </c>
      <c r="AA28" s="215">
        <f>X28*F13</f>
        <v>0</v>
      </c>
      <c r="AB28" s="217"/>
      <c r="AC28" s="219"/>
      <c r="AD28" s="7"/>
      <c r="AE28" s="4"/>
    </row>
    <row r="29" spans="2:31" ht="15.75" thickBot="1">
      <c r="B29" s="4"/>
      <c r="C29" s="1"/>
      <c r="D29" s="125" t="s">
        <v>21</v>
      </c>
      <c r="E29" s="125"/>
      <c r="F29" s="125"/>
      <c r="G29" s="125"/>
      <c r="H29" s="1"/>
      <c r="I29" s="4"/>
      <c r="J29" s="16"/>
      <c r="K29" s="4"/>
      <c r="L29" s="7"/>
      <c r="M29" s="238"/>
      <c r="N29" s="240"/>
      <c r="O29" s="242"/>
      <c r="P29" s="232"/>
      <c r="Q29" s="232"/>
      <c r="R29" s="232"/>
      <c r="S29" s="244"/>
      <c r="T29" s="238"/>
      <c r="U29" s="230"/>
      <c r="V29" s="232"/>
      <c r="W29" s="234"/>
      <c r="X29" s="234"/>
      <c r="Y29" s="236"/>
      <c r="Z29" s="216"/>
      <c r="AA29" s="216"/>
      <c r="AB29" s="218"/>
      <c r="AC29" s="220"/>
      <c r="AD29" s="7"/>
      <c r="AE29" s="4"/>
    </row>
    <row r="30" spans="2:31" ht="3" customHeight="1">
      <c r="B30" s="4"/>
      <c r="C30" s="1"/>
      <c r="D30" s="44"/>
      <c r="E30" s="44"/>
      <c r="F30" s="44"/>
      <c r="G30" s="44"/>
      <c r="H30" s="1"/>
      <c r="I30" s="4"/>
      <c r="J30" s="16"/>
      <c r="K30" s="4"/>
      <c r="L30" s="7"/>
      <c r="M30" s="221">
        <v>16</v>
      </c>
      <c r="N30" s="223"/>
      <c r="O30" s="225"/>
      <c r="P30" s="227"/>
      <c r="Q30" s="227"/>
      <c r="R30" s="227"/>
      <c r="S30" s="246"/>
      <c r="T30" s="248" t="s">
        <v>18</v>
      </c>
      <c r="U30" s="249"/>
      <c r="V30" s="227"/>
      <c r="W30" s="259"/>
      <c r="X30" s="259"/>
      <c r="Y30" s="251"/>
      <c r="Z30" s="253">
        <f>W30*F13</f>
        <v>0</v>
      </c>
      <c r="AA30" s="253">
        <f>X30*F13</f>
        <v>0</v>
      </c>
      <c r="AB30" s="255"/>
      <c r="AC30" s="257"/>
      <c r="AD30" s="7"/>
      <c r="AE30" s="4"/>
    </row>
    <row r="31" spans="2:31" ht="15.75" thickBot="1">
      <c r="B31" s="4"/>
      <c r="C31" s="1"/>
      <c r="D31" s="125" t="s">
        <v>22</v>
      </c>
      <c r="E31" s="125"/>
      <c r="F31" s="125"/>
      <c r="G31" s="125"/>
      <c r="H31" s="1"/>
      <c r="I31" s="4"/>
      <c r="J31" s="16"/>
      <c r="K31" s="4"/>
      <c r="L31" s="7"/>
      <c r="M31" s="222"/>
      <c r="N31" s="224"/>
      <c r="O31" s="226"/>
      <c r="P31" s="228"/>
      <c r="Q31" s="228"/>
      <c r="R31" s="228"/>
      <c r="S31" s="247"/>
      <c r="T31" s="222"/>
      <c r="U31" s="250"/>
      <c r="V31" s="228"/>
      <c r="W31" s="260"/>
      <c r="X31" s="260"/>
      <c r="Y31" s="252"/>
      <c r="Z31" s="254"/>
      <c r="AA31" s="254"/>
      <c r="AB31" s="256"/>
      <c r="AC31" s="258"/>
      <c r="AD31" s="7"/>
      <c r="AE31" s="4"/>
    </row>
    <row r="32" spans="2:31" ht="3" customHeight="1">
      <c r="B32" s="4"/>
      <c r="C32" s="1"/>
      <c r="D32" s="44"/>
      <c r="E32" s="44"/>
      <c r="F32" s="44"/>
      <c r="G32" s="44"/>
      <c r="H32" s="1"/>
      <c r="I32" s="4"/>
      <c r="J32" s="16"/>
      <c r="K32" s="4"/>
      <c r="L32" s="7"/>
      <c r="M32" s="237">
        <v>17</v>
      </c>
      <c r="N32" s="239"/>
      <c r="O32" s="241"/>
      <c r="P32" s="231"/>
      <c r="Q32" s="231"/>
      <c r="R32" s="231"/>
      <c r="S32" s="243"/>
      <c r="T32" s="245" t="s">
        <v>18</v>
      </c>
      <c r="U32" s="229"/>
      <c r="V32" s="231"/>
      <c r="W32" s="233"/>
      <c r="X32" s="233"/>
      <c r="Y32" s="235"/>
      <c r="Z32" s="215">
        <f>W32*F13</f>
        <v>0</v>
      </c>
      <c r="AA32" s="215">
        <f>X32*F13</f>
        <v>0</v>
      </c>
      <c r="AB32" s="217"/>
      <c r="AC32" s="219"/>
      <c r="AD32" s="7"/>
      <c r="AE32" s="4"/>
    </row>
    <row r="33" spans="2:31" ht="15.75" thickBot="1">
      <c r="B33" s="4"/>
      <c r="C33" s="1"/>
      <c r="D33" s="125" t="s">
        <v>23</v>
      </c>
      <c r="E33" s="125"/>
      <c r="F33" s="125"/>
      <c r="G33" s="125"/>
      <c r="H33" s="1"/>
      <c r="I33" s="4"/>
      <c r="J33" s="16"/>
      <c r="K33" s="4"/>
      <c r="L33" s="7"/>
      <c r="M33" s="238"/>
      <c r="N33" s="240"/>
      <c r="O33" s="242"/>
      <c r="P33" s="232"/>
      <c r="Q33" s="232"/>
      <c r="R33" s="232"/>
      <c r="S33" s="244"/>
      <c r="T33" s="238"/>
      <c r="U33" s="230"/>
      <c r="V33" s="232"/>
      <c r="W33" s="234"/>
      <c r="X33" s="234"/>
      <c r="Y33" s="236"/>
      <c r="Z33" s="216"/>
      <c r="AA33" s="216"/>
      <c r="AB33" s="218"/>
      <c r="AC33" s="220"/>
      <c r="AD33" s="7"/>
      <c r="AE33" s="4"/>
    </row>
    <row r="34" spans="2:31" ht="3" customHeight="1">
      <c r="B34" s="4"/>
      <c r="C34" s="1"/>
      <c r="D34" s="44"/>
      <c r="E34" s="44"/>
      <c r="F34" s="44"/>
      <c r="G34" s="44"/>
      <c r="H34" s="1"/>
      <c r="I34" s="4"/>
      <c r="J34" s="16"/>
      <c r="K34" s="4"/>
      <c r="L34" s="7"/>
      <c r="M34" s="221">
        <v>18</v>
      </c>
      <c r="N34" s="223"/>
      <c r="O34" s="225"/>
      <c r="P34" s="227"/>
      <c r="Q34" s="227"/>
      <c r="R34" s="227"/>
      <c r="S34" s="246"/>
      <c r="T34" s="248" t="s">
        <v>18</v>
      </c>
      <c r="U34" s="249"/>
      <c r="V34" s="227"/>
      <c r="W34" s="259"/>
      <c r="X34" s="259"/>
      <c r="Y34" s="251"/>
      <c r="Z34" s="253">
        <f>W34*F13</f>
        <v>0</v>
      </c>
      <c r="AA34" s="253">
        <f>X34*F13</f>
        <v>0</v>
      </c>
      <c r="AB34" s="255"/>
      <c r="AC34" s="257"/>
      <c r="AD34" s="7"/>
      <c r="AE34" s="4"/>
    </row>
    <row r="35" spans="2:31" ht="15.75" thickBot="1">
      <c r="B35" s="4"/>
      <c r="C35" s="1"/>
      <c r="D35" s="125" t="s">
        <v>24</v>
      </c>
      <c r="E35" s="125"/>
      <c r="F35" s="125"/>
      <c r="G35" s="125"/>
      <c r="H35" s="1"/>
      <c r="I35" s="4"/>
      <c r="J35" s="16"/>
      <c r="K35" s="4"/>
      <c r="L35" s="7"/>
      <c r="M35" s="222"/>
      <c r="N35" s="224"/>
      <c r="O35" s="226"/>
      <c r="P35" s="228"/>
      <c r="Q35" s="228"/>
      <c r="R35" s="228"/>
      <c r="S35" s="247"/>
      <c r="T35" s="222"/>
      <c r="U35" s="250"/>
      <c r="V35" s="228"/>
      <c r="W35" s="260"/>
      <c r="X35" s="260"/>
      <c r="Y35" s="252"/>
      <c r="Z35" s="254"/>
      <c r="AA35" s="254"/>
      <c r="AB35" s="256"/>
      <c r="AC35" s="258"/>
      <c r="AD35" s="7"/>
      <c r="AE35" s="4"/>
    </row>
    <row r="36" spans="2:31" ht="3" customHeight="1">
      <c r="B36" s="4"/>
      <c r="C36" s="1"/>
      <c r="D36" s="95"/>
      <c r="E36" s="95"/>
      <c r="F36" s="95"/>
      <c r="G36" s="95"/>
      <c r="H36" s="1"/>
      <c r="I36" s="4"/>
      <c r="J36" s="16"/>
      <c r="K36" s="4"/>
      <c r="L36" s="7"/>
      <c r="M36" s="237">
        <v>19</v>
      </c>
      <c r="N36" s="239"/>
      <c r="O36" s="241"/>
      <c r="P36" s="231"/>
      <c r="Q36" s="231"/>
      <c r="R36" s="231"/>
      <c r="S36" s="243"/>
      <c r="T36" s="245" t="s">
        <v>18</v>
      </c>
      <c r="U36" s="229"/>
      <c r="V36" s="231"/>
      <c r="W36" s="233"/>
      <c r="X36" s="233"/>
      <c r="Y36" s="235"/>
      <c r="Z36" s="215">
        <f>W36*F13</f>
        <v>0</v>
      </c>
      <c r="AA36" s="215">
        <f>X36*F13</f>
        <v>0</v>
      </c>
      <c r="AB36" s="217"/>
      <c r="AC36" s="219"/>
      <c r="AD36" s="7"/>
      <c r="AE36" s="4"/>
    </row>
    <row r="37" spans="2:31" ht="15.75" thickBot="1">
      <c r="B37" s="4"/>
      <c r="C37" s="1"/>
      <c r="D37" s="125" t="s">
        <v>25</v>
      </c>
      <c r="E37" s="125"/>
      <c r="F37" s="125"/>
      <c r="G37" s="125"/>
      <c r="H37" s="1"/>
      <c r="I37" s="4"/>
      <c r="J37" s="16"/>
      <c r="K37" s="4"/>
      <c r="L37" s="7"/>
      <c r="M37" s="238"/>
      <c r="N37" s="240"/>
      <c r="O37" s="242"/>
      <c r="P37" s="232"/>
      <c r="Q37" s="232"/>
      <c r="R37" s="232"/>
      <c r="S37" s="244"/>
      <c r="T37" s="238"/>
      <c r="U37" s="230"/>
      <c r="V37" s="232"/>
      <c r="W37" s="234"/>
      <c r="X37" s="234"/>
      <c r="Y37" s="236"/>
      <c r="Z37" s="216"/>
      <c r="AA37" s="216"/>
      <c r="AB37" s="218"/>
      <c r="AC37" s="220"/>
      <c r="AD37" s="7"/>
      <c r="AE37" s="4"/>
    </row>
    <row r="38" spans="2:31" ht="3" customHeight="1">
      <c r="B38" s="4"/>
      <c r="C38" s="1"/>
      <c r="D38" s="95"/>
      <c r="E38" s="95"/>
      <c r="F38" s="95"/>
      <c r="G38" s="95"/>
      <c r="H38" s="1"/>
      <c r="I38" s="4"/>
      <c r="J38" s="16"/>
      <c r="K38" s="4"/>
      <c r="L38" s="7"/>
      <c r="M38" s="221">
        <v>20</v>
      </c>
      <c r="N38" s="223"/>
      <c r="O38" s="225"/>
      <c r="P38" s="227"/>
      <c r="Q38" s="227"/>
      <c r="R38" s="227"/>
      <c r="S38" s="246"/>
      <c r="T38" s="248" t="s">
        <v>18</v>
      </c>
      <c r="U38" s="249"/>
      <c r="V38" s="227"/>
      <c r="W38" s="259"/>
      <c r="X38" s="259"/>
      <c r="Y38" s="251"/>
      <c r="Z38" s="253">
        <f>W38*F13</f>
        <v>0</v>
      </c>
      <c r="AA38" s="253">
        <f>X38*F13</f>
        <v>0</v>
      </c>
      <c r="AB38" s="255"/>
      <c r="AC38" s="257"/>
      <c r="AD38" s="7"/>
      <c r="AE38" s="4"/>
    </row>
    <row r="39" spans="2:31" ht="15.75" thickBot="1">
      <c r="B39" s="4"/>
      <c r="C39" s="1"/>
      <c r="D39" s="125" t="s">
        <v>26</v>
      </c>
      <c r="E39" s="125"/>
      <c r="F39" s="125"/>
      <c r="G39" s="125"/>
      <c r="H39" s="1"/>
      <c r="I39" s="4"/>
      <c r="J39" s="16"/>
      <c r="K39" s="4"/>
      <c r="L39" s="7"/>
      <c r="M39" s="222"/>
      <c r="N39" s="224"/>
      <c r="O39" s="226"/>
      <c r="P39" s="228"/>
      <c r="Q39" s="228"/>
      <c r="R39" s="228"/>
      <c r="S39" s="247"/>
      <c r="T39" s="222"/>
      <c r="U39" s="250"/>
      <c r="V39" s="228"/>
      <c r="W39" s="260"/>
      <c r="X39" s="260"/>
      <c r="Y39" s="252"/>
      <c r="Z39" s="254"/>
      <c r="AA39" s="254"/>
      <c r="AB39" s="256"/>
      <c r="AC39" s="258"/>
      <c r="AD39" s="7"/>
      <c r="AE39" s="4"/>
    </row>
    <row r="40" spans="2:31" ht="3" customHeight="1">
      <c r="B40" s="4"/>
      <c r="C40" s="1"/>
      <c r="D40" s="95"/>
      <c r="E40" s="95"/>
      <c r="F40" s="95"/>
      <c r="G40" s="95"/>
      <c r="H40" s="1"/>
      <c r="I40" s="4"/>
      <c r="J40" s="16"/>
      <c r="K40" s="4"/>
      <c r="L40" s="7"/>
      <c r="M40" s="237">
        <v>21</v>
      </c>
      <c r="N40" s="239"/>
      <c r="O40" s="241"/>
      <c r="P40" s="231"/>
      <c r="Q40" s="231"/>
      <c r="R40" s="231"/>
      <c r="S40" s="243"/>
      <c r="T40" s="245" t="s">
        <v>18</v>
      </c>
      <c r="U40" s="229"/>
      <c r="V40" s="231"/>
      <c r="W40" s="233"/>
      <c r="X40" s="233"/>
      <c r="Y40" s="235"/>
      <c r="Z40" s="215">
        <f>W40*F13</f>
        <v>0</v>
      </c>
      <c r="AA40" s="215">
        <f>X40*F13</f>
        <v>0</v>
      </c>
      <c r="AB40" s="217"/>
      <c r="AC40" s="219"/>
      <c r="AD40" s="7"/>
      <c r="AE40" s="4"/>
    </row>
    <row r="41" spans="2:31" ht="15.75" thickBot="1">
      <c r="B41" s="4"/>
      <c r="C41" s="1"/>
      <c r="D41" s="125" t="s">
        <v>27</v>
      </c>
      <c r="E41" s="125"/>
      <c r="F41" s="125"/>
      <c r="G41" s="125"/>
      <c r="H41" s="1"/>
      <c r="I41" s="4"/>
      <c r="J41" s="16"/>
      <c r="K41" s="4"/>
      <c r="L41" s="7"/>
      <c r="M41" s="238"/>
      <c r="N41" s="240"/>
      <c r="O41" s="242"/>
      <c r="P41" s="232"/>
      <c r="Q41" s="232"/>
      <c r="R41" s="232"/>
      <c r="S41" s="244"/>
      <c r="T41" s="238"/>
      <c r="U41" s="230"/>
      <c r="V41" s="232"/>
      <c r="W41" s="234"/>
      <c r="X41" s="234"/>
      <c r="Y41" s="236"/>
      <c r="Z41" s="216"/>
      <c r="AA41" s="216"/>
      <c r="AB41" s="218"/>
      <c r="AC41" s="220"/>
      <c r="AD41" s="7"/>
      <c r="AE41" s="4"/>
    </row>
    <row r="42" spans="2:31" ht="3" customHeight="1">
      <c r="B42" s="4"/>
      <c r="C42" s="1"/>
      <c r="D42" s="95"/>
      <c r="E42" s="95"/>
      <c r="F42" s="95"/>
      <c r="G42" s="95"/>
      <c r="H42" s="1"/>
      <c r="I42" s="4"/>
      <c r="J42" s="16"/>
      <c r="K42" s="4"/>
      <c r="L42" s="7"/>
      <c r="M42" s="221">
        <v>22</v>
      </c>
      <c r="N42" s="223"/>
      <c r="O42" s="225"/>
      <c r="P42" s="227"/>
      <c r="Q42" s="227"/>
      <c r="R42" s="227"/>
      <c r="S42" s="246"/>
      <c r="T42" s="248" t="s">
        <v>18</v>
      </c>
      <c r="U42" s="249"/>
      <c r="V42" s="227"/>
      <c r="W42" s="259"/>
      <c r="X42" s="259"/>
      <c r="Y42" s="251"/>
      <c r="Z42" s="253">
        <f>W42*F13</f>
        <v>0</v>
      </c>
      <c r="AA42" s="253">
        <f>X42*F13</f>
        <v>0</v>
      </c>
      <c r="AB42" s="255"/>
      <c r="AC42" s="257"/>
      <c r="AD42" s="7"/>
      <c r="AE42" s="4"/>
    </row>
    <row r="43" spans="2:31" ht="15.75" thickBot="1">
      <c r="B43" s="4"/>
      <c r="C43" s="1"/>
      <c r="D43" s="125" t="s">
        <v>28</v>
      </c>
      <c r="E43" s="125"/>
      <c r="F43" s="125"/>
      <c r="G43" s="125"/>
      <c r="H43" s="1"/>
      <c r="I43" s="4"/>
      <c r="J43" s="16"/>
      <c r="K43" s="4"/>
      <c r="L43" s="7"/>
      <c r="M43" s="222"/>
      <c r="N43" s="224"/>
      <c r="O43" s="226"/>
      <c r="P43" s="228"/>
      <c r="Q43" s="228"/>
      <c r="R43" s="228"/>
      <c r="S43" s="247"/>
      <c r="T43" s="222"/>
      <c r="U43" s="250"/>
      <c r="V43" s="228"/>
      <c r="W43" s="260"/>
      <c r="X43" s="260"/>
      <c r="Y43" s="252"/>
      <c r="Z43" s="254"/>
      <c r="AA43" s="254"/>
      <c r="AB43" s="256"/>
      <c r="AC43" s="258"/>
      <c r="AD43" s="7"/>
      <c r="AE43" s="4"/>
    </row>
    <row r="44" spans="2:31" ht="3" customHeight="1">
      <c r="B44" s="4"/>
      <c r="C44" s="1"/>
      <c r="D44" s="95"/>
      <c r="E44" s="95"/>
      <c r="F44" s="95"/>
      <c r="G44" s="95"/>
      <c r="H44" s="1"/>
      <c r="I44" s="4"/>
      <c r="J44" s="16"/>
      <c r="K44" s="4"/>
      <c r="L44" s="7"/>
      <c r="M44" s="237">
        <v>23</v>
      </c>
      <c r="N44" s="239"/>
      <c r="O44" s="241"/>
      <c r="P44" s="231"/>
      <c r="Q44" s="231"/>
      <c r="R44" s="231"/>
      <c r="S44" s="243"/>
      <c r="T44" s="245" t="s">
        <v>18</v>
      </c>
      <c r="U44" s="229"/>
      <c r="V44" s="231"/>
      <c r="W44" s="233"/>
      <c r="X44" s="233"/>
      <c r="Y44" s="235"/>
      <c r="Z44" s="215">
        <f>W44*F13</f>
        <v>0</v>
      </c>
      <c r="AA44" s="215">
        <f>X44*F13</f>
        <v>0</v>
      </c>
      <c r="AB44" s="217"/>
      <c r="AC44" s="219"/>
      <c r="AD44" s="7"/>
      <c r="AE44" s="4"/>
    </row>
    <row r="45" spans="2:31" ht="15.75" thickBot="1">
      <c r="B45" s="4"/>
      <c r="C45" s="1"/>
      <c r="D45" s="125" t="s">
        <v>29</v>
      </c>
      <c r="E45" s="125"/>
      <c r="F45" s="125"/>
      <c r="G45" s="125"/>
      <c r="H45" s="1"/>
      <c r="I45" s="4"/>
      <c r="J45" s="16"/>
      <c r="K45" s="4"/>
      <c r="L45" s="7"/>
      <c r="M45" s="238"/>
      <c r="N45" s="240"/>
      <c r="O45" s="242"/>
      <c r="P45" s="232"/>
      <c r="Q45" s="232"/>
      <c r="R45" s="232"/>
      <c r="S45" s="244"/>
      <c r="T45" s="238"/>
      <c r="U45" s="230"/>
      <c r="V45" s="232"/>
      <c r="W45" s="234"/>
      <c r="X45" s="234"/>
      <c r="Y45" s="236"/>
      <c r="Z45" s="216"/>
      <c r="AA45" s="216"/>
      <c r="AB45" s="218"/>
      <c r="AC45" s="220"/>
      <c r="AD45" s="7"/>
      <c r="AE45" s="4"/>
    </row>
    <row r="46" spans="2:31" ht="3" customHeight="1">
      <c r="B46" s="4"/>
      <c r="C46" s="89"/>
      <c r="D46" s="44"/>
      <c r="E46" s="44"/>
      <c r="F46" s="44"/>
      <c r="G46" s="44"/>
      <c r="H46" s="89"/>
      <c r="I46" s="4"/>
      <c r="J46" s="16"/>
      <c r="K46" s="4"/>
      <c r="L46" s="7"/>
      <c r="M46" s="221">
        <v>24</v>
      </c>
      <c r="N46" s="223"/>
      <c r="O46" s="225"/>
      <c r="P46" s="227"/>
      <c r="Q46" s="227"/>
      <c r="R46" s="227"/>
      <c r="S46" s="246"/>
      <c r="T46" s="248" t="s">
        <v>18</v>
      </c>
      <c r="U46" s="249"/>
      <c r="V46" s="227"/>
      <c r="W46" s="259"/>
      <c r="X46" s="259"/>
      <c r="Y46" s="251"/>
      <c r="Z46" s="253">
        <f>W46*F13</f>
        <v>0</v>
      </c>
      <c r="AA46" s="253">
        <f>X46*F13</f>
        <v>0</v>
      </c>
      <c r="AB46" s="255"/>
      <c r="AC46" s="257"/>
      <c r="AD46" s="7"/>
      <c r="AE46" s="4"/>
    </row>
    <row r="47" spans="2:31" ht="15.75" thickBot="1">
      <c r="B47" s="4"/>
      <c r="C47" s="89"/>
      <c r="D47" s="125" t="s">
        <v>76</v>
      </c>
      <c r="E47" s="125"/>
      <c r="F47" s="125"/>
      <c r="G47" s="125"/>
      <c r="H47" s="89"/>
      <c r="I47" s="4"/>
      <c r="J47" s="16"/>
      <c r="K47" s="4"/>
      <c r="L47" s="7"/>
      <c r="M47" s="222"/>
      <c r="N47" s="224"/>
      <c r="O47" s="226"/>
      <c r="P47" s="228"/>
      <c r="Q47" s="228"/>
      <c r="R47" s="228"/>
      <c r="S47" s="247"/>
      <c r="T47" s="222"/>
      <c r="U47" s="250"/>
      <c r="V47" s="228"/>
      <c r="W47" s="260"/>
      <c r="X47" s="260"/>
      <c r="Y47" s="252"/>
      <c r="Z47" s="254"/>
      <c r="AA47" s="254"/>
      <c r="AB47" s="256"/>
      <c r="AC47" s="258"/>
      <c r="AD47" s="7"/>
      <c r="AE47" s="4"/>
    </row>
    <row r="48" spans="2:31" ht="3" customHeight="1">
      <c r="B48" s="4"/>
      <c r="C48" s="4"/>
      <c r="D48" s="4"/>
      <c r="E48" s="4"/>
      <c r="F48" s="4"/>
      <c r="G48" s="4"/>
      <c r="H48" s="4"/>
      <c r="I48" s="4"/>
      <c r="J48" s="16"/>
      <c r="K48" s="4"/>
      <c r="L48" s="7"/>
      <c r="M48" s="237">
        <v>25</v>
      </c>
      <c r="N48" s="239"/>
      <c r="O48" s="241"/>
      <c r="P48" s="231"/>
      <c r="Q48" s="231"/>
      <c r="R48" s="231"/>
      <c r="S48" s="243"/>
      <c r="T48" s="245" t="s">
        <v>18</v>
      </c>
      <c r="U48" s="229"/>
      <c r="V48" s="231"/>
      <c r="W48" s="233"/>
      <c r="X48" s="233"/>
      <c r="Y48" s="235"/>
      <c r="Z48" s="215">
        <f>W48*F13</f>
        <v>0</v>
      </c>
      <c r="AA48" s="215">
        <f>X48*F13</f>
        <v>0</v>
      </c>
      <c r="AB48" s="217"/>
      <c r="AC48" s="219"/>
      <c r="AD48" s="7"/>
      <c r="AE48" s="4"/>
    </row>
    <row r="49" spans="2:31" ht="15.75" thickBot="1">
      <c r="B49" s="4"/>
      <c r="C49" s="4"/>
      <c r="D49" s="4"/>
      <c r="E49" s="4"/>
      <c r="F49" s="4"/>
      <c r="G49" s="4"/>
      <c r="H49" s="4"/>
      <c r="I49" s="4"/>
      <c r="J49" s="16"/>
      <c r="K49" s="4"/>
      <c r="L49" s="7"/>
      <c r="M49" s="238"/>
      <c r="N49" s="240"/>
      <c r="O49" s="242"/>
      <c r="P49" s="232"/>
      <c r="Q49" s="232"/>
      <c r="R49" s="232"/>
      <c r="S49" s="244"/>
      <c r="T49" s="238"/>
      <c r="U49" s="230"/>
      <c r="V49" s="232"/>
      <c r="W49" s="234"/>
      <c r="X49" s="234"/>
      <c r="Y49" s="236"/>
      <c r="Z49" s="216"/>
      <c r="AA49" s="216"/>
      <c r="AB49" s="218"/>
      <c r="AC49" s="220"/>
      <c r="AD49" s="7"/>
      <c r="AE49" s="4"/>
    </row>
    <row r="50" spans="2:31" ht="3" customHeight="1">
      <c r="B50" s="4"/>
      <c r="C50" s="4"/>
      <c r="D50" s="124"/>
      <c r="E50" s="124"/>
      <c r="F50" s="124"/>
      <c r="G50" s="124"/>
      <c r="H50" s="4"/>
      <c r="I50" s="4"/>
      <c r="J50" s="16"/>
      <c r="K50" s="4"/>
      <c r="L50" s="7"/>
      <c r="M50" s="19"/>
      <c r="N50" s="1"/>
      <c r="O50" s="1"/>
      <c r="P50" s="1"/>
      <c r="Q50" s="1"/>
      <c r="R50" s="1"/>
      <c r="S50" s="1"/>
      <c r="T50" s="1"/>
      <c r="U50" s="1"/>
      <c r="V50" s="1"/>
      <c r="W50" s="1"/>
      <c r="X50" s="261">
        <f>X48+X46+X44+X42+X40+X38+X36+X34+X32+X30+X28+X26+X24+X22+X20+X18+X16+X15+X14+X13+X12+X11+X10+X9+X8</f>
        <v>0.01</v>
      </c>
      <c r="Y50" s="1"/>
      <c r="Z50" s="1"/>
      <c r="AA50" s="263">
        <f>AA48+AA46+AA44+AA42+AA40+AA38+AA36+AA34+AA32+AA30+AA28+AA26+AA24+AA22+AA20+AA18+AA16+AA15+AA14+AA13+AA12+AA11+AA10+AA9+AA8</f>
        <v>0</v>
      </c>
      <c r="AB50" s="1"/>
      <c r="AC50" s="1"/>
      <c r="AD50" s="7"/>
      <c r="AE50" s="4"/>
    </row>
    <row r="51" spans="2:31" ht="15.75" customHeight="1" thickBot="1">
      <c r="B51" s="4"/>
      <c r="C51" s="4"/>
      <c r="D51" s="124"/>
      <c r="E51" s="124"/>
      <c r="F51" s="124"/>
      <c r="G51" s="124"/>
      <c r="H51" s="4"/>
      <c r="I51" s="4"/>
      <c r="J51" s="16"/>
      <c r="K51" s="4"/>
      <c r="L51" s="7"/>
      <c r="M51" s="19"/>
      <c r="N51" s="1"/>
      <c r="O51" s="1"/>
      <c r="P51" s="1"/>
      <c r="Q51" s="1"/>
      <c r="R51" s="1"/>
      <c r="S51" s="1"/>
      <c r="T51" s="1"/>
      <c r="U51" s="1"/>
      <c r="V51" s="1"/>
      <c r="W51" s="1"/>
      <c r="X51" s="262"/>
      <c r="Y51" s="1"/>
      <c r="Z51" s="1"/>
      <c r="AA51" s="264"/>
      <c r="AB51" s="1"/>
      <c r="AC51" s="1"/>
      <c r="AD51" s="7"/>
      <c r="AE51" s="4"/>
    </row>
    <row r="52" spans="2:31" ht="3" customHeight="1">
      <c r="B52" s="4"/>
      <c r="C52" s="4"/>
      <c r="D52" s="124"/>
      <c r="E52" s="124"/>
      <c r="F52" s="124"/>
      <c r="G52" s="124"/>
      <c r="H52" s="4"/>
      <c r="I52" s="4"/>
      <c r="J52" s="16"/>
      <c r="K52" s="4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"/>
    </row>
    <row r="53" spans="2:31">
      <c r="B53" s="4"/>
      <c r="C53" s="4"/>
      <c r="D53" s="124"/>
      <c r="E53" s="124"/>
      <c r="F53" s="124"/>
      <c r="G53" s="124"/>
      <c r="H53" s="4"/>
      <c r="I53" s="4"/>
      <c r="J53" s="16"/>
      <c r="K53" s="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16">
        <f>X50</f>
        <v>0.01</v>
      </c>
      <c r="Y53" s="116">
        <f t="shared" ref="Y53:AA53" si="0">Y50</f>
        <v>0</v>
      </c>
      <c r="Z53" s="116">
        <f t="shared" si="0"/>
        <v>0</v>
      </c>
      <c r="AA53" s="116">
        <f t="shared" si="0"/>
        <v>0</v>
      </c>
      <c r="AB53" s="7"/>
      <c r="AC53" s="7"/>
      <c r="AD53" s="7"/>
      <c r="AE53" s="4"/>
    </row>
    <row r="54" spans="2:31" ht="3" customHeight="1">
      <c r="B54" s="4"/>
      <c r="C54" s="4"/>
      <c r="D54" s="124"/>
      <c r="E54" s="124"/>
      <c r="F54" s="124"/>
      <c r="G54" s="124"/>
      <c r="H54" s="4"/>
      <c r="I54" s="4"/>
      <c r="J54" s="16"/>
      <c r="K54" s="4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4"/>
    </row>
    <row r="55" spans="2:31" ht="22.5" customHeight="1">
      <c r="B55" s="4"/>
      <c r="C55" s="4"/>
      <c r="D55" s="124"/>
      <c r="E55" s="124"/>
      <c r="F55" s="124"/>
      <c r="G55" s="124"/>
      <c r="H55" s="4"/>
      <c r="I55" s="4"/>
      <c r="J55" s="16"/>
      <c r="K55" s="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4"/>
    </row>
    <row r="56" spans="2:31" ht="3" customHeight="1">
      <c r="B56" s="4"/>
      <c r="C56" s="4"/>
      <c r="D56" s="4"/>
      <c r="E56" s="4"/>
      <c r="F56" s="4"/>
      <c r="G56" s="4"/>
      <c r="H56" s="4"/>
      <c r="I56" s="4"/>
      <c r="J56" s="7"/>
      <c r="K56" s="4"/>
      <c r="L56" s="7"/>
      <c r="M56" s="1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7"/>
      <c r="AE56" s="4"/>
    </row>
    <row r="57" spans="2:31" ht="3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2:31" ht="12" customHeight="1"/>
  </sheetData>
  <sheetProtection password="ED71" sheet="1" objects="1" scenarios="1"/>
  <mergeCells count="332">
    <mergeCell ref="D43:G43"/>
    <mergeCell ref="D45:G45"/>
    <mergeCell ref="D23:G25"/>
    <mergeCell ref="D47:G47"/>
    <mergeCell ref="D31:G31"/>
    <mergeCell ref="D33:G33"/>
    <mergeCell ref="D35:G35"/>
    <mergeCell ref="D37:G37"/>
    <mergeCell ref="D39:G39"/>
    <mergeCell ref="D41:G41"/>
    <mergeCell ref="D27:G27"/>
    <mergeCell ref="D29:G29"/>
    <mergeCell ref="X50:X51"/>
    <mergeCell ref="AA50:AA51"/>
    <mergeCell ref="C16:G17"/>
    <mergeCell ref="C18:E19"/>
    <mergeCell ref="F18:G19"/>
    <mergeCell ref="Y48:Y49"/>
    <mergeCell ref="Z48:Z49"/>
    <mergeCell ref="AA48:AA49"/>
    <mergeCell ref="AB48:AB49"/>
    <mergeCell ref="Y46:Y47"/>
    <mergeCell ref="Z46:Z47"/>
    <mergeCell ref="AA46:AA47"/>
    <mergeCell ref="AB46:AB47"/>
    <mergeCell ref="Y44:Y45"/>
    <mergeCell ref="Z44:Z45"/>
    <mergeCell ref="AA44:AA45"/>
    <mergeCell ref="AB44:AB45"/>
    <mergeCell ref="Y42:Y43"/>
    <mergeCell ref="Z42:Z43"/>
    <mergeCell ref="AA42:AA43"/>
    <mergeCell ref="AB42:AB43"/>
    <mergeCell ref="M42:M43"/>
    <mergeCell ref="N42:N43"/>
    <mergeCell ref="O42:O43"/>
    <mergeCell ref="AC48:AC49"/>
    <mergeCell ref="S48:S49"/>
    <mergeCell ref="T48:T49"/>
    <mergeCell ref="U48:U49"/>
    <mergeCell ref="V48:V49"/>
    <mergeCell ref="W48:W49"/>
    <mergeCell ref="X48:X49"/>
    <mergeCell ref="M48:M49"/>
    <mergeCell ref="N48:N49"/>
    <mergeCell ref="O48:O49"/>
    <mergeCell ref="P48:P49"/>
    <mergeCell ref="Q48:Q49"/>
    <mergeCell ref="R48:R49"/>
    <mergeCell ref="AC46:AC47"/>
    <mergeCell ref="S46:S47"/>
    <mergeCell ref="T46:T47"/>
    <mergeCell ref="U46:U47"/>
    <mergeCell ref="V46:V47"/>
    <mergeCell ref="W46:W47"/>
    <mergeCell ref="X46:X47"/>
    <mergeCell ref="M46:M47"/>
    <mergeCell ref="N46:N47"/>
    <mergeCell ref="O46:O47"/>
    <mergeCell ref="P46:P47"/>
    <mergeCell ref="Q46:Q47"/>
    <mergeCell ref="R46:R47"/>
    <mergeCell ref="AC44:AC45"/>
    <mergeCell ref="S44:S45"/>
    <mergeCell ref="T44:T45"/>
    <mergeCell ref="U44:U45"/>
    <mergeCell ref="V44:V45"/>
    <mergeCell ref="W44:W45"/>
    <mergeCell ref="X44:X45"/>
    <mergeCell ref="M44:M45"/>
    <mergeCell ref="N44:N45"/>
    <mergeCell ref="O44:O45"/>
    <mergeCell ref="P44:P45"/>
    <mergeCell ref="Q44:Q45"/>
    <mergeCell ref="R44:R45"/>
    <mergeCell ref="AC42:AC43"/>
    <mergeCell ref="S42:S43"/>
    <mergeCell ref="T42:T43"/>
    <mergeCell ref="U42:U43"/>
    <mergeCell ref="V42:V43"/>
    <mergeCell ref="W42:W43"/>
    <mergeCell ref="X42:X43"/>
    <mergeCell ref="AA40:AA41"/>
    <mergeCell ref="AB40:AB41"/>
    <mergeCell ref="AC40:AC41"/>
    <mergeCell ref="P42:P43"/>
    <mergeCell ref="Q42:Q43"/>
    <mergeCell ref="R42:R43"/>
    <mergeCell ref="U40:U41"/>
    <mergeCell ref="V40:V41"/>
    <mergeCell ref="W40:W41"/>
    <mergeCell ref="X40:X41"/>
    <mergeCell ref="Y40:Y41"/>
    <mergeCell ref="Z40:Z41"/>
    <mergeCell ref="Z38:Z39"/>
    <mergeCell ref="AA38:AA39"/>
    <mergeCell ref="M38:M39"/>
    <mergeCell ref="N38:N39"/>
    <mergeCell ref="O38:O39"/>
    <mergeCell ref="P38:P39"/>
    <mergeCell ref="Q38:Q39"/>
    <mergeCell ref="R38:R39"/>
    <mergeCell ref="S38:S39"/>
    <mergeCell ref="T38:T39"/>
    <mergeCell ref="M40:M41"/>
    <mergeCell ref="N40:N41"/>
    <mergeCell ref="O40:O41"/>
    <mergeCell ref="P40:P41"/>
    <mergeCell ref="Q40:Q41"/>
    <mergeCell ref="R40:R41"/>
    <mergeCell ref="S40:S41"/>
    <mergeCell ref="T40:T41"/>
    <mergeCell ref="V38:V39"/>
    <mergeCell ref="U38:U39"/>
    <mergeCell ref="AC34:AC35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AC36:AC37"/>
    <mergeCell ref="W36:W37"/>
    <mergeCell ref="X36:X37"/>
    <mergeCell ref="Y36:Y37"/>
    <mergeCell ref="Z36:Z37"/>
    <mergeCell ref="AA36:AA37"/>
    <mergeCell ref="AB36:AB37"/>
    <mergeCell ref="X34:X35"/>
    <mergeCell ref="Y34:Y35"/>
    <mergeCell ref="Z34:Z35"/>
    <mergeCell ref="AA34:AA35"/>
    <mergeCell ref="AB34:AB35"/>
    <mergeCell ref="AB38:AB39"/>
    <mergeCell ref="AC38:AC39"/>
    <mergeCell ref="W38:W39"/>
    <mergeCell ref="X38:X39"/>
    <mergeCell ref="Y38:Y39"/>
    <mergeCell ref="AB32:AB33"/>
    <mergeCell ref="AC32:AC33"/>
    <mergeCell ref="M34:M35"/>
    <mergeCell ref="N34:N35"/>
    <mergeCell ref="O34:O35"/>
    <mergeCell ref="P34:P35"/>
    <mergeCell ref="Q34:Q35"/>
    <mergeCell ref="R34:R35"/>
    <mergeCell ref="S34:S35"/>
    <mergeCell ref="T32:T33"/>
    <mergeCell ref="U32:U33"/>
    <mergeCell ref="V32:V33"/>
    <mergeCell ref="W32:W33"/>
    <mergeCell ref="X32:X33"/>
    <mergeCell ref="Y32:Y33"/>
    <mergeCell ref="T34:T35"/>
    <mergeCell ref="U34:U35"/>
    <mergeCell ref="V34:V35"/>
    <mergeCell ref="W34:W35"/>
    <mergeCell ref="M32:M33"/>
    <mergeCell ref="N32:N33"/>
    <mergeCell ref="O32:O33"/>
    <mergeCell ref="P32:P33"/>
    <mergeCell ref="Q32:Q33"/>
    <mergeCell ref="R32:R33"/>
    <mergeCell ref="S32:S33"/>
    <mergeCell ref="Z32:Z33"/>
    <mergeCell ref="AA32:AA33"/>
    <mergeCell ref="Z28:Z29"/>
    <mergeCell ref="AA28:AA29"/>
    <mergeCell ref="AB28:AB29"/>
    <mergeCell ref="AC28:AC29"/>
    <mergeCell ref="M30:M31"/>
    <mergeCell ref="N30:N31"/>
    <mergeCell ref="O30:O31"/>
    <mergeCell ref="P30:P31"/>
    <mergeCell ref="Q30:Q31"/>
    <mergeCell ref="R30:R31"/>
    <mergeCell ref="W30:W31"/>
    <mergeCell ref="X30:X31"/>
    <mergeCell ref="Y30:Y31"/>
    <mergeCell ref="Z30:Z31"/>
    <mergeCell ref="S30:S31"/>
    <mergeCell ref="T30:T31"/>
    <mergeCell ref="U30:U31"/>
    <mergeCell ref="V30:V31"/>
    <mergeCell ref="AA30:AA31"/>
    <mergeCell ref="AB30:AB31"/>
    <mergeCell ref="AC30:AC31"/>
    <mergeCell ref="AC26:AC27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W26:W27"/>
    <mergeCell ref="X26:X27"/>
    <mergeCell ref="Y26:Y27"/>
    <mergeCell ref="Z26:Z27"/>
    <mergeCell ref="AA26:AA27"/>
    <mergeCell ref="AB26:AB27"/>
    <mergeCell ref="V28:V29"/>
    <mergeCell ref="W28:W29"/>
    <mergeCell ref="X28:X29"/>
    <mergeCell ref="Y28:Y29"/>
    <mergeCell ref="M26:M27"/>
    <mergeCell ref="N26:N27"/>
    <mergeCell ref="O26:O27"/>
    <mergeCell ref="P26:P27"/>
    <mergeCell ref="AB22:AB23"/>
    <mergeCell ref="AC22:AC23"/>
    <mergeCell ref="W24:W25"/>
    <mergeCell ref="X24:X25"/>
    <mergeCell ref="Y24:Y25"/>
    <mergeCell ref="Z24:Z25"/>
    <mergeCell ref="AA24:AA25"/>
    <mergeCell ref="AB24:AB25"/>
    <mergeCell ref="V22:V23"/>
    <mergeCell ref="W22:W23"/>
    <mergeCell ref="X22:X23"/>
    <mergeCell ref="Y22:Y23"/>
    <mergeCell ref="Z22:Z23"/>
    <mergeCell ref="AA22:AA23"/>
    <mergeCell ref="M22:M23"/>
    <mergeCell ref="N22:N23"/>
    <mergeCell ref="O22:O23"/>
    <mergeCell ref="P22:P23"/>
    <mergeCell ref="Q22:Q23"/>
    <mergeCell ref="S20:S21"/>
    <mergeCell ref="T20:T21"/>
    <mergeCell ref="U20:U21"/>
    <mergeCell ref="V20:V21"/>
    <mergeCell ref="M20:M21"/>
    <mergeCell ref="N20:N21"/>
    <mergeCell ref="O20:O21"/>
    <mergeCell ref="P20:P21"/>
    <mergeCell ref="Q20:Q21"/>
    <mergeCell ref="R20:R21"/>
    <mergeCell ref="S26:S27"/>
    <mergeCell ref="T26:T27"/>
    <mergeCell ref="U26:U27"/>
    <mergeCell ref="V26:V27"/>
    <mergeCell ref="Q26:Q27"/>
    <mergeCell ref="R26:R27"/>
    <mergeCell ref="M24:M25"/>
    <mergeCell ref="N24:N25"/>
    <mergeCell ref="O24:O25"/>
    <mergeCell ref="P24:P25"/>
    <mergeCell ref="S24:S25"/>
    <mergeCell ref="T24:T25"/>
    <mergeCell ref="U24:U25"/>
    <mergeCell ref="V24:V25"/>
    <mergeCell ref="Q24:Q25"/>
    <mergeCell ref="R24:R25"/>
    <mergeCell ref="Q16:Q17"/>
    <mergeCell ref="AC24:AC25"/>
    <mergeCell ref="R22:R23"/>
    <mergeCell ref="S22:S23"/>
    <mergeCell ref="T22:T23"/>
    <mergeCell ref="U22:U23"/>
    <mergeCell ref="Y18:Y19"/>
    <mergeCell ref="Z18:Z19"/>
    <mergeCell ref="AA18:AA19"/>
    <mergeCell ref="AB18:AB19"/>
    <mergeCell ref="AC18:AC19"/>
    <mergeCell ref="S18:S19"/>
    <mergeCell ref="T18:T19"/>
    <mergeCell ref="U18:U19"/>
    <mergeCell ref="V18:V19"/>
    <mergeCell ref="W18:W19"/>
    <mergeCell ref="X18:X19"/>
    <mergeCell ref="Y20:Y21"/>
    <mergeCell ref="Z20:Z21"/>
    <mergeCell ref="AA20:AA21"/>
    <mergeCell ref="AB20:AB21"/>
    <mergeCell ref="AC20:AC21"/>
    <mergeCell ref="W20:W21"/>
    <mergeCell ref="X20:X21"/>
    <mergeCell ref="R6:R7"/>
    <mergeCell ref="S6:U7"/>
    <mergeCell ref="AA16:AA17"/>
    <mergeCell ref="AB16:AB17"/>
    <mergeCell ref="AC16:AC17"/>
    <mergeCell ref="M18:M19"/>
    <mergeCell ref="N18:N19"/>
    <mergeCell ref="O18:O19"/>
    <mergeCell ref="P18:P19"/>
    <mergeCell ref="Q18:Q19"/>
    <mergeCell ref="R18:R19"/>
    <mergeCell ref="U16:U17"/>
    <mergeCell ref="V16:V17"/>
    <mergeCell ref="W16:W17"/>
    <mergeCell ref="X16:X17"/>
    <mergeCell ref="Y16:Y17"/>
    <mergeCell ref="Z16:Z17"/>
    <mergeCell ref="M16:M17"/>
    <mergeCell ref="N16:N17"/>
    <mergeCell ref="O16:O17"/>
    <mergeCell ref="P16:P17"/>
    <mergeCell ref="R16:R17"/>
    <mergeCell ref="S16:S17"/>
    <mergeCell ref="T16:T17"/>
    <mergeCell ref="V6:V7"/>
    <mergeCell ref="D4:G9"/>
    <mergeCell ref="D50:G55"/>
    <mergeCell ref="C15:E15"/>
    <mergeCell ref="F15:G15"/>
    <mergeCell ref="AC6:AC7"/>
    <mergeCell ref="C12:E12"/>
    <mergeCell ref="F12:G12"/>
    <mergeCell ref="C13:E13"/>
    <mergeCell ref="F13:G13"/>
    <mergeCell ref="C14:G14"/>
    <mergeCell ref="C11:G11"/>
    <mergeCell ref="W6:W7"/>
    <mergeCell ref="X6:X7"/>
    <mergeCell ref="Y6:Y7"/>
    <mergeCell ref="Z6:Z7"/>
    <mergeCell ref="AA6:AA7"/>
    <mergeCell ref="AB6:AB7"/>
    <mergeCell ref="M3:AC5"/>
    <mergeCell ref="M6:M7"/>
    <mergeCell ref="N6:N7"/>
    <mergeCell ref="O6:O7"/>
    <mergeCell ref="P6:P7"/>
    <mergeCell ref="Q6:Q7"/>
  </mergeCells>
  <hyperlinks>
    <hyperlink ref="D27:G27" location="'S1'!A1" display="ESTRATÉGIA S1"/>
    <hyperlink ref="D23:G25" location="REL!A1" display="RELATÓRIO GERAL"/>
    <hyperlink ref="D29:G29" location="'S2'!A1" display="ESTRATÉGIA S2"/>
    <hyperlink ref="D31:G31" location="'S3'!A1" display="ESTRATÉGIA S3"/>
    <hyperlink ref="D33:G33" location="'S4'!A1" display="ESTRATÉGIA S4"/>
    <hyperlink ref="D35:G35" location="'S5'!A1" display="ESTRATÉGIA S5"/>
    <hyperlink ref="D37:G37" location="'S6'!A1" display="ESTRATÉGIA S6"/>
    <hyperlink ref="D39:G39" location="'S7'!A1" display="ESTRATÉGIA S7"/>
    <hyperlink ref="D41:G41" location="'S8'!A1" display="ESTRATÉGIA S8"/>
    <hyperlink ref="D43:G43" location="'S9'!A1" display="ESTRATÉGIA S9"/>
    <hyperlink ref="D45:G45" location="'S10'!A1" display="ESTRATÉGIA S10"/>
    <hyperlink ref="D47:G47" location="REGRAS!A1" display="REGRAS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B1:AE58"/>
  <sheetViews>
    <sheetView workbookViewId="0">
      <selection activeCell="X11" sqref="X11 F13:G13"/>
    </sheetView>
  </sheetViews>
  <sheetFormatPr defaultRowHeight="15"/>
  <cols>
    <col min="1" max="1" width="1" style="5" customWidth="1"/>
    <col min="2" max="2" width="1.28515625" style="5" customWidth="1"/>
    <col min="3" max="3" width="1" style="5" customWidth="1"/>
    <col min="4" max="4" width="11" style="5" customWidth="1"/>
    <col min="5" max="7" width="11.7109375" style="5" customWidth="1"/>
    <col min="8" max="8" width="1" style="5" customWidth="1"/>
    <col min="9" max="12" width="1.28515625" style="5" customWidth="1"/>
    <col min="13" max="13" width="3.42578125" style="17" bestFit="1" customWidth="1"/>
    <col min="14" max="14" width="8.7109375" style="5" bestFit="1" customWidth="1"/>
    <col min="15" max="15" width="6.140625" style="5" bestFit="1" customWidth="1"/>
    <col min="16" max="17" width="18.28515625" style="5" customWidth="1"/>
    <col min="18" max="18" width="19.7109375" style="5" customWidth="1"/>
    <col min="19" max="19" width="4.7109375" style="5" customWidth="1"/>
    <col min="20" max="20" width="2" style="5" bestFit="1" customWidth="1"/>
    <col min="21" max="21" width="4.7109375" style="5" customWidth="1"/>
    <col min="22" max="22" width="19.7109375" style="5" customWidth="1"/>
    <col min="23" max="24" width="9.7109375" style="5" customWidth="1"/>
    <col min="25" max="25" width="9.140625" style="5"/>
    <col min="26" max="27" width="11.5703125" style="5" customWidth="1"/>
    <col min="28" max="28" width="14.42578125" style="5" customWidth="1"/>
    <col min="29" max="29" width="37.5703125" style="5" customWidth="1"/>
    <col min="30" max="31" width="1.28515625" style="5" customWidth="1"/>
    <col min="32" max="32" width="1.7109375" style="5" customWidth="1"/>
    <col min="33" max="16384" width="9.140625" style="5"/>
  </cols>
  <sheetData>
    <row r="1" spans="2:31" ht="12" customHeight="1"/>
    <row r="2" spans="2:31" ht="3" customHeight="1"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2:31" ht="18" customHeight="1">
      <c r="B3" s="2"/>
      <c r="C3" s="43"/>
      <c r="D3" s="43"/>
      <c r="E3" s="43"/>
      <c r="F3" s="43"/>
      <c r="G3" s="43"/>
      <c r="H3" s="3"/>
      <c r="I3" s="2"/>
      <c r="J3" s="16"/>
      <c r="K3" s="4"/>
      <c r="L3" s="7"/>
      <c r="M3" s="208" t="s">
        <v>51</v>
      </c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7"/>
      <c r="AE3" s="4"/>
    </row>
    <row r="4" spans="2:31" ht="18" customHeight="1">
      <c r="B4" s="2"/>
      <c r="C4" s="43"/>
      <c r="D4" s="144"/>
      <c r="E4" s="145"/>
      <c r="F4" s="145"/>
      <c r="G4" s="146"/>
      <c r="H4" s="3"/>
      <c r="I4" s="2"/>
      <c r="J4" s="16"/>
      <c r="K4" s="4"/>
      <c r="L4" s="7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7"/>
      <c r="AE4" s="4"/>
    </row>
    <row r="5" spans="2:31" ht="18" customHeight="1">
      <c r="B5" s="2"/>
      <c r="C5" s="43"/>
      <c r="D5" s="147"/>
      <c r="E5" s="148"/>
      <c r="F5" s="148"/>
      <c r="G5" s="149"/>
      <c r="H5" s="3"/>
      <c r="I5" s="2"/>
      <c r="J5" s="16"/>
      <c r="K5" s="4"/>
      <c r="L5" s="7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7"/>
      <c r="AE5" s="4"/>
    </row>
    <row r="6" spans="2:31">
      <c r="B6" s="2"/>
      <c r="C6" s="43"/>
      <c r="D6" s="147"/>
      <c r="E6" s="148"/>
      <c r="F6" s="148"/>
      <c r="G6" s="149"/>
      <c r="H6" s="3"/>
      <c r="I6" s="2"/>
      <c r="J6" s="16"/>
      <c r="K6" s="4"/>
      <c r="L6" s="7"/>
      <c r="M6" s="191" t="s">
        <v>6</v>
      </c>
      <c r="N6" s="191" t="s">
        <v>7</v>
      </c>
      <c r="O6" s="191" t="s">
        <v>8</v>
      </c>
      <c r="P6" s="191" t="s">
        <v>9</v>
      </c>
      <c r="Q6" s="187" t="s">
        <v>10</v>
      </c>
      <c r="R6" s="191" t="s">
        <v>11</v>
      </c>
      <c r="S6" s="209" t="s">
        <v>12</v>
      </c>
      <c r="T6" s="210"/>
      <c r="U6" s="211"/>
      <c r="V6" s="187" t="s">
        <v>13</v>
      </c>
      <c r="W6" s="187" t="s">
        <v>19</v>
      </c>
      <c r="X6" s="187" t="s">
        <v>20</v>
      </c>
      <c r="Y6" s="187" t="s">
        <v>14</v>
      </c>
      <c r="Z6" s="187" t="s">
        <v>34</v>
      </c>
      <c r="AA6" s="187" t="s">
        <v>35</v>
      </c>
      <c r="AB6" s="206" t="s">
        <v>16</v>
      </c>
      <c r="AC6" s="191" t="s">
        <v>17</v>
      </c>
      <c r="AD6" s="7"/>
      <c r="AE6" s="4"/>
    </row>
    <row r="7" spans="2:31" ht="15.75" thickBot="1">
      <c r="B7" s="2"/>
      <c r="C7" s="43"/>
      <c r="D7" s="147"/>
      <c r="E7" s="148"/>
      <c r="F7" s="148"/>
      <c r="G7" s="149"/>
      <c r="H7" s="3"/>
      <c r="I7" s="2"/>
      <c r="J7" s="16"/>
      <c r="K7" s="4"/>
      <c r="L7" s="7"/>
      <c r="M7" s="192"/>
      <c r="N7" s="192"/>
      <c r="O7" s="192"/>
      <c r="P7" s="192"/>
      <c r="Q7" s="188"/>
      <c r="R7" s="192"/>
      <c r="S7" s="212"/>
      <c r="T7" s="213"/>
      <c r="U7" s="214"/>
      <c r="V7" s="188"/>
      <c r="W7" s="188"/>
      <c r="X7" s="188"/>
      <c r="Y7" s="188"/>
      <c r="Z7" s="188"/>
      <c r="AA7" s="188"/>
      <c r="AB7" s="207"/>
      <c r="AC7" s="192"/>
      <c r="AD7" s="7"/>
      <c r="AE7" s="4"/>
    </row>
    <row r="8" spans="2:31" ht="18.75" customHeight="1" thickBot="1">
      <c r="B8" s="2"/>
      <c r="C8" s="43"/>
      <c r="D8" s="147"/>
      <c r="E8" s="148"/>
      <c r="F8" s="148"/>
      <c r="G8" s="149"/>
      <c r="H8" s="3"/>
      <c r="I8" s="2"/>
      <c r="J8" s="16"/>
      <c r="K8" s="4"/>
      <c r="L8" s="7"/>
      <c r="M8" s="37">
        <v>1</v>
      </c>
      <c r="N8" s="8"/>
      <c r="O8" s="9"/>
      <c r="P8" s="10"/>
      <c r="Q8" s="10"/>
      <c r="R8" s="10"/>
      <c r="S8" s="11"/>
      <c r="T8" s="37" t="s">
        <v>18</v>
      </c>
      <c r="U8" s="12"/>
      <c r="V8" s="10"/>
      <c r="W8" s="20"/>
      <c r="X8" s="20">
        <v>0.01</v>
      </c>
      <c r="Y8" s="13"/>
      <c r="Z8" s="39">
        <f>W8*F13</f>
        <v>0</v>
      </c>
      <c r="AA8" s="39">
        <f>X8*F13</f>
        <v>0</v>
      </c>
      <c r="AB8" s="14"/>
      <c r="AC8" s="15"/>
      <c r="AD8" s="7"/>
      <c r="AE8" s="4"/>
    </row>
    <row r="9" spans="2:31" ht="18.75" customHeight="1" thickBot="1">
      <c r="B9" s="2"/>
      <c r="C9" s="43"/>
      <c r="D9" s="150"/>
      <c r="E9" s="151"/>
      <c r="F9" s="151"/>
      <c r="G9" s="152"/>
      <c r="H9" s="3"/>
      <c r="I9" s="2"/>
      <c r="J9" s="16"/>
      <c r="K9" s="4"/>
      <c r="L9" s="7"/>
      <c r="M9" s="38">
        <v>2</v>
      </c>
      <c r="N9" s="24"/>
      <c r="O9" s="25"/>
      <c r="P9" s="26"/>
      <c r="Q9" s="26"/>
      <c r="R9" s="26"/>
      <c r="S9" s="27"/>
      <c r="T9" s="38" t="s">
        <v>18</v>
      </c>
      <c r="U9" s="28"/>
      <c r="V9" s="26"/>
      <c r="W9" s="29"/>
      <c r="X9" s="29"/>
      <c r="Y9" s="30"/>
      <c r="Z9" s="40">
        <f>W9*F13</f>
        <v>0</v>
      </c>
      <c r="AA9" s="40">
        <f>X9*F13</f>
        <v>0</v>
      </c>
      <c r="AB9" s="31"/>
      <c r="AC9" s="32"/>
      <c r="AD9" s="7"/>
      <c r="AE9" s="4"/>
    </row>
    <row r="10" spans="2:31" ht="18.75" customHeight="1" thickBot="1">
      <c r="B10" s="2"/>
      <c r="C10" s="101"/>
      <c r="D10" s="101"/>
      <c r="E10" s="101"/>
      <c r="F10" s="101"/>
      <c r="G10" s="101"/>
      <c r="H10" s="3"/>
      <c r="I10" s="2"/>
      <c r="J10" s="16"/>
      <c r="K10" s="4"/>
      <c r="L10" s="7"/>
      <c r="M10" s="37">
        <v>3</v>
      </c>
      <c r="N10" s="8"/>
      <c r="O10" s="9"/>
      <c r="P10" s="10"/>
      <c r="Q10" s="10"/>
      <c r="R10" s="10"/>
      <c r="S10" s="11"/>
      <c r="T10" s="37" t="s">
        <v>18</v>
      </c>
      <c r="U10" s="12"/>
      <c r="V10" s="10"/>
      <c r="W10" s="20"/>
      <c r="X10" s="20"/>
      <c r="Y10" s="13"/>
      <c r="Z10" s="39">
        <f>W10*F13</f>
        <v>0</v>
      </c>
      <c r="AA10" s="39">
        <f>X10*F13</f>
        <v>0</v>
      </c>
      <c r="AB10" s="14"/>
      <c r="AC10" s="15"/>
      <c r="AD10" s="7"/>
      <c r="AE10" s="4"/>
    </row>
    <row r="11" spans="2:31" ht="18.75" customHeight="1" thickBot="1">
      <c r="B11" s="2"/>
      <c r="C11" s="202">
        <f>REGRAS!O4</f>
        <v>0</v>
      </c>
      <c r="D11" s="203"/>
      <c r="E11" s="204"/>
      <c r="F11" s="204"/>
      <c r="G11" s="205"/>
      <c r="H11" s="21"/>
      <c r="I11" s="2"/>
      <c r="J11" s="16"/>
      <c r="K11" s="4"/>
      <c r="L11" s="7"/>
      <c r="M11" s="38">
        <v>4</v>
      </c>
      <c r="N11" s="24"/>
      <c r="O11" s="25"/>
      <c r="P11" s="26"/>
      <c r="Q11" s="26"/>
      <c r="R11" s="26"/>
      <c r="S11" s="27"/>
      <c r="T11" s="38" t="s">
        <v>18</v>
      </c>
      <c r="U11" s="28"/>
      <c r="V11" s="26"/>
      <c r="W11" s="29"/>
      <c r="X11" s="29"/>
      <c r="Y11" s="30"/>
      <c r="Z11" s="40">
        <f>W11*F13</f>
        <v>0</v>
      </c>
      <c r="AA11" s="40">
        <f>X11*F13</f>
        <v>0</v>
      </c>
      <c r="AB11" s="31"/>
      <c r="AC11" s="32"/>
      <c r="AD11" s="7"/>
      <c r="AE11" s="4"/>
    </row>
    <row r="12" spans="2:31" ht="18.75" customHeight="1" thickBot="1">
      <c r="B12" s="3"/>
      <c r="C12" s="193" t="s">
        <v>2</v>
      </c>
      <c r="D12" s="194"/>
      <c r="E12" s="195"/>
      <c r="F12" s="193" t="s">
        <v>3</v>
      </c>
      <c r="G12" s="196"/>
      <c r="H12" s="33"/>
      <c r="I12" s="3"/>
      <c r="J12" s="16"/>
      <c r="K12" s="4"/>
      <c r="L12" s="7"/>
      <c r="M12" s="37">
        <v>5</v>
      </c>
      <c r="N12" s="8"/>
      <c r="O12" s="9"/>
      <c r="P12" s="10"/>
      <c r="Q12" s="10"/>
      <c r="R12" s="10"/>
      <c r="S12" s="11"/>
      <c r="T12" s="37" t="s">
        <v>18</v>
      </c>
      <c r="U12" s="12"/>
      <c r="V12" s="10"/>
      <c r="W12" s="20"/>
      <c r="X12" s="20"/>
      <c r="Y12" s="13"/>
      <c r="Z12" s="39">
        <f>W12*F13</f>
        <v>0</v>
      </c>
      <c r="AA12" s="39">
        <f>X12*F13</f>
        <v>0</v>
      </c>
      <c r="AB12" s="14"/>
      <c r="AC12" s="15"/>
      <c r="AD12" s="7"/>
      <c r="AE12" s="4"/>
    </row>
    <row r="13" spans="2:31" ht="18.75" customHeight="1" thickBot="1">
      <c r="B13" s="3"/>
      <c r="C13" s="296">
        <f>REGRAS!O9</f>
        <v>0</v>
      </c>
      <c r="D13" s="297"/>
      <c r="E13" s="298"/>
      <c r="F13" s="197">
        <f>REGRAS!O7</f>
        <v>0</v>
      </c>
      <c r="G13" s="198"/>
      <c r="H13" s="34"/>
      <c r="I13" s="3"/>
      <c r="J13" s="16"/>
      <c r="K13" s="4"/>
      <c r="L13" s="7"/>
      <c r="M13" s="38">
        <v>6</v>
      </c>
      <c r="N13" s="24"/>
      <c r="O13" s="25"/>
      <c r="P13" s="26"/>
      <c r="Q13" s="26"/>
      <c r="R13" s="26"/>
      <c r="S13" s="27"/>
      <c r="T13" s="38" t="s">
        <v>18</v>
      </c>
      <c r="U13" s="28"/>
      <c r="V13" s="26"/>
      <c r="W13" s="29"/>
      <c r="X13" s="29"/>
      <c r="Y13" s="30"/>
      <c r="Z13" s="40">
        <f>W13*F13</f>
        <v>0</v>
      </c>
      <c r="AA13" s="40">
        <f>X13*F13</f>
        <v>0</v>
      </c>
      <c r="AB13" s="31"/>
      <c r="AC13" s="32"/>
      <c r="AD13" s="7"/>
      <c r="AE13" s="4"/>
    </row>
    <row r="14" spans="2:31" ht="18.75" customHeight="1" thickBot="1">
      <c r="B14" s="3"/>
      <c r="C14" s="199" t="s">
        <v>31</v>
      </c>
      <c r="D14" s="200"/>
      <c r="E14" s="200"/>
      <c r="F14" s="200"/>
      <c r="G14" s="201"/>
      <c r="H14" s="21"/>
      <c r="I14" s="3"/>
      <c r="J14" s="16"/>
      <c r="K14" s="4"/>
      <c r="L14" s="7"/>
      <c r="M14" s="37">
        <v>7</v>
      </c>
      <c r="N14" s="8"/>
      <c r="O14" s="9"/>
      <c r="P14" s="10"/>
      <c r="Q14" s="10"/>
      <c r="R14" s="10"/>
      <c r="S14" s="11"/>
      <c r="T14" s="37" t="s">
        <v>18</v>
      </c>
      <c r="U14" s="12"/>
      <c r="V14" s="10"/>
      <c r="W14" s="20"/>
      <c r="X14" s="20"/>
      <c r="Y14" s="13"/>
      <c r="Z14" s="39">
        <f>W14*F13</f>
        <v>0</v>
      </c>
      <c r="AA14" s="39">
        <f>X14*F13</f>
        <v>0</v>
      </c>
      <c r="AB14" s="14"/>
      <c r="AC14" s="15"/>
      <c r="AD14" s="7"/>
      <c r="AE14" s="4"/>
    </row>
    <row r="15" spans="2:31" ht="18.75" customHeight="1" thickBot="1">
      <c r="B15" s="3"/>
      <c r="C15" s="293">
        <f>REGRAS!O8</f>
        <v>0</v>
      </c>
      <c r="D15" s="294"/>
      <c r="E15" s="295"/>
      <c r="F15" s="189" t="e">
        <f>REGRAS!O10/100</f>
        <v>#DIV/0!</v>
      </c>
      <c r="G15" s="190"/>
      <c r="H15" s="35"/>
      <c r="I15" s="3"/>
      <c r="J15" s="16"/>
      <c r="K15" s="4"/>
      <c r="L15" s="7"/>
      <c r="M15" s="38">
        <v>8</v>
      </c>
      <c r="N15" s="24"/>
      <c r="O15" s="25"/>
      <c r="P15" s="26"/>
      <c r="Q15" s="26"/>
      <c r="R15" s="26"/>
      <c r="S15" s="27"/>
      <c r="T15" s="38" t="s">
        <v>18</v>
      </c>
      <c r="U15" s="28"/>
      <c r="V15" s="26"/>
      <c r="W15" s="29"/>
      <c r="X15" s="29"/>
      <c r="Y15" s="30"/>
      <c r="Z15" s="40">
        <f>W15*F13</f>
        <v>0</v>
      </c>
      <c r="AA15" s="40">
        <f>X15*F13</f>
        <v>0</v>
      </c>
      <c r="AB15" s="31"/>
      <c r="AC15" s="32"/>
      <c r="AD15" s="7"/>
      <c r="AE15" s="4"/>
    </row>
    <row r="16" spans="2:31" ht="3" customHeight="1">
      <c r="B16" s="4"/>
      <c r="C16" s="193" t="s">
        <v>52</v>
      </c>
      <c r="D16" s="265"/>
      <c r="E16" s="266"/>
      <c r="F16" s="266"/>
      <c r="G16" s="196"/>
      <c r="H16" s="21"/>
      <c r="I16" s="4"/>
      <c r="J16" s="16"/>
      <c r="K16" s="4"/>
      <c r="L16" s="7"/>
      <c r="M16" s="237">
        <v>9</v>
      </c>
      <c r="N16" s="239"/>
      <c r="O16" s="241"/>
      <c r="P16" s="231"/>
      <c r="Q16" s="231"/>
      <c r="R16" s="231"/>
      <c r="S16" s="243"/>
      <c r="T16" s="245" t="s">
        <v>18</v>
      </c>
      <c r="U16" s="229"/>
      <c r="V16" s="231"/>
      <c r="W16" s="233"/>
      <c r="X16" s="233"/>
      <c r="Y16" s="235"/>
      <c r="Z16" s="215">
        <f>W16*F13</f>
        <v>0</v>
      </c>
      <c r="AA16" s="215">
        <f>X16*F13</f>
        <v>0</v>
      </c>
      <c r="AB16" s="217"/>
      <c r="AC16" s="219"/>
      <c r="AD16" s="7"/>
      <c r="AE16" s="4"/>
    </row>
    <row r="17" spans="2:31" ht="15.75" customHeight="1" thickBot="1">
      <c r="B17" s="4"/>
      <c r="C17" s="267"/>
      <c r="D17" s="268"/>
      <c r="E17" s="269"/>
      <c r="F17" s="269"/>
      <c r="G17" s="270"/>
      <c r="H17" s="21"/>
      <c r="I17" s="4"/>
      <c r="J17" s="16"/>
      <c r="K17" s="4"/>
      <c r="L17" s="7"/>
      <c r="M17" s="238"/>
      <c r="N17" s="240"/>
      <c r="O17" s="242"/>
      <c r="P17" s="232"/>
      <c r="Q17" s="232"/>
      <c r="R17" s="232"/>
      <c r="S17" s="244"/>
      <c r="T17" s="238"/>
      <c r="U17" s="230"/>
      <c r="V17" s="232"/>
      <c r="W17" s="234"/>
      <c r="X17" s="234"/>
      <c r="Y17" s="236"/>
      <c r="Z17" s="216"/>
      <c r="AA17" s="216"/>
      <c r="AB17" s="218"/>
      <c r="AC17" s="220"/>
      <c r="AD17" s="7"/>
      <c r="AE17" s="4"/>
    </row>
    <row r="18" spans="2:31" ht="3" customHeight="1">
      <c r="B18" s="4"/>
      <c r="C18" s="271">
        <f>AA50</f>
        <v>0</v>
      </c>
      <c r="D18" s="272"/>
      <c r="E18" s="273"/>
      <c r="F18" s="277" t="e">
        <f>C18*100/REGRAS!O5/100</f>
        <v>#DIV/0!</v>
      </c>
      <c r="G18" s="278"/>
      <c r="H18" s="36"/>
      <c r="I18" s="4"/>
      <c r="J18" s="16"/>
      <c r="K18" s="4"/>
      <c r="L18" s="7"/>
      <c r="M18" s="221">
        <v>10</v>
      </c>
      <c r="N18" s="223"/>
      <c r="O18" s="225"/>
      <c r="P18" s="227"/>
      <c r="Q18" s="227"/>
      <c r="R18" s="227"/>
      <c r="S18" s="246"/>
      <c r="T18" s="248" t="s">
        <v>18</v>
      </c>
      <c r="U18" s="249"/>
      <c r="V18" s="227"/>
      <c r="W18" s="259"/>
      <c r="X18" s="259"/>
      <c r="Y18" s="251"/>
      <c r="Z18" s="253">
        <f>W18*F13</f>
        <v>0</v>
      </c>
      <c r="AA18" s="253">
        <f>X18*F13</f>
        <v>0</v>
      </c>
      <c r="AB18" s="255"/>
      <c r="AC18" s="257"/>
      <c r="AD18" s="7"/>
      <c r="AE18" s="4"/>
    </row>
    <row r="19" spans="2:31" ht="15.75" customHeight="1" thickBot="1">
      <c r="B19" s="4"/>
      <c r="C19" s="274"/>
      <c r="D19" s="275"/>
      <c r="E19" s="276"/>
      <c r="F19" s="279"/>
      <c r="G19" s="280"/>
      <c r="H19" s="36"/>
      <c r="I19" s="4"/>
      <c r="J19" s="16"/>
      <c r="K19" s="4"/>
      <c r="L19" s="7"/>
      <c r="M19" s="222"/>
      <c r="N19" s="224"/>
      <c r="O19" s="226"/>
      <c r="P19" s="228"/>
      <c r="Q19" s="228"/>
      <c r="R19" s="228"/>
      <c r="S19" s="247"/>
      <c r="T19" s="222"/>
      <c r="U19" s="250"/>
      <c r="V19" s="228"/>
      <c r="W19" s="260"/>
      <c r="X19" s="260"/>
      <c r="Y19" s="252"/>
      <c r="Z19" s="254"/>
      <c r="AA19" s="254"/>
      <c r="AB19" s="256"/>
      <c r="AC19" s="258"/>
      <c r="AD19" s="7"/>
      <c r="AE19" s="4"/>
    </row>
    <row r="20" spans="2:31" ht="3" customHeight="1">
      <c r="B20" s="4"/>
      <c r="C20" s="4"/>
      <c r="D20" s="4"/>
      <c r="E20" s="4"/>
      <c r="F20" s="4"/>
      <c r="G20" s="4"/>
      <c r="H20" s="4"/>
      <c r="I20" s="4"/>
      <c r="K20" s="4"/>
      <c r="L20" s="7"/>
      <c r="M20" s="237">
        <v>11</v>
      </c>
      <c r="N20" s="239"/>
      <c r="O20" s="241"/>
      <c r="P20" s="231"/>
      <c r="Q20" s="231"/>
      <c r="R20" s="231"/>
      <c r="S20" s="243"/>
      <c r="T20" s="245" t="s">
        <v>18</v>
      </c>
      <c r="U20" s="229"/>
      <c r="V20" s="231"/>
      <c r="W20" s="233"/>
      <c r="X20" s="233"/>
      <c r="Y20" s="235"/>
      <c r="Z20" s="215">
        <f>W20*F13</f>
        <v>0</v>
      </c>
      <c r="AA20" s="215">
        <f>X20*F13</f>
        <v>0</v>
      </c>
      <c r="AB20" s="217"/>
      <c r="AC20" s="219"/>
      <c r="AD20" s="7"/>
      <c r="AE20" s="4"/>
    </row>
    <row r="21" spans="2:31" ht="15.75" thickBot="1">
      <c r="B21" s="4"/>
      <c r="C21" s="4"/>
      <c r="D21" s="4"/>
      <c r="E21" s="4"/>
      <c r="F21" s="4"/>
      <c r="G21" s="4"/>
      <c r="H21" s="4"/>
      <c r="I21" s="4"/>
      <c r="K21" s="4"/>
      <c r="L21" s="7"/>
      <c r="M21" s="238"/>
      <c r="N21" s="240"/>
      <c r="O21" s="242"/>
      <c r="P21" s="232"/>
      <c r="Q21" s="232"/>
      <c r="R21" s="232"/>
      <c r="S21" s="244"/>
      <c r="T21" s="238"/>
      <c r="U21" s="230"/>
      <c r="V21" s="232"/>
      <c r="W21" s="234"/>
      <c r="X21" s="234"/>
      <c r="Y21" s="236"/>
      <c r="Z21" s="216"/>
      <c r="AA21" s="216"/>
      <c r="AB21" s="218"/>
      <c r="AC21" s="220"/>
      <c r="AD21" s="7"/>
      <c r="AE21" s="4"/>
    </row>
    <row r="22" spans="2:31" ht="3" customHeight="1">
      <c r="B22" s="4"/>
      <c r="C22" s="1"/>
      <c r="D22" s="1"/>
      <c r="E22" s="1"/>
      <c r="F22" s="1"/>
      <c r="G22" s="1"/>
      <c r="H22" s="1"/>
      <c r="I22" s="4"/>
      <c r="J22" s="16"/>
      <c r="K22" s="4"/>
      <c r="L22" s="7"/>
      <c r="M22" s="221">
        <v>12</v>
      </c>
      <c r="N22" s="223"/>
      <c r="O22" s="225"/>
      <c r="P22" s="227"/>
      <c r="Q22" s="227"/>
      <c r="R22" s="227"/>
      <c r="S22" s="246"/>
      <c r="T22" s="248" t="s">
        <v>18</v>
      </c>
      <c r="U22" s="249"/>
      <c r="V22" s="227"/>
      <c r="W22" s="259"/>
      <c r="X22" s="259"/>
      <c r="Y22" s="251"/>
      <c r="Z22" s="253">
        <f>W22*F13</f>
        <v>0</v>
      </c>
      <c r="AA22" s="253">
        <f>X22*F13</f>
        <v>0</v>
      </c>
      <c r="AB22" s="255"/>
      <c r="AC22" s="257"/>
      <c r="AD22" s="7"/>
      <c r="AE22" s="4"/>
    </row>
    <row r="23" spans="2:31" ht="15.75" thickBot="1">
      <c r="B23" s="4"/>
      <c r="C23" s="1"/>
      <c r="D23" s="139" t="s">
        <v>50</v>
      </c>
      <c r="E23" s="139"/>
      <c r="F23" s="139"/>
      <c r="G23" s="139"/>
      <c r="H23" s="1"/>
      <c r="I23" s="4"/>
      <c r="J23" s="16"/>
      <c r="K23" s="4"/>
      <c r="L23" s="7"/>
      <c r="M23" s="222"/>
      <c r="N23" s="224"/>
      <c r="O23" s="226"/>
      <c r="P23" s="228"/>
      <c r="Q23" s="228"/>
      <c r="R23" s="228"/>
      <c r="S23" s="247"/>
      <c r="T23" s="222"/>
      <c r="U23" s="250"/>
      <c r="V23" s="228"/>
      <c r="W23" s="260"/>
      <c r="X23" s="260"/>
      <c r="Y23" s="252"/>
      <c r="Z23" s="254"/>
      <c r="AA23" s="254"/>
      <c r="AB23" s="256"/>
      <c r="AC23" s="258"/>
      <c r="AD23" s="7"/>
      <c r="AE23" s="4"/>
    </row>
    <row r="24" spans="2:31" ht="3" customHeight="1">
      <c r="B24" s="4"/>
      <c r="C24" s="1"/>
      <c r="D24" s="139"/>
      <c r="E24" s="139"/>
      <c r="F24" s="139"/>
      <c r="G24" s="139"/>
      <c r="H24" s="1"/>
      <c r="I24" s="4"/>
      <c r="J24" s="16"/>
      <c r="K24" s="4"/>
      <c r="L24" s="7"/>
      <c r="M24" s="237">
        <v>13</v>
      </c>
      <c r="N24" s="239"/>
      <c r="O24" s="241"/>
      <c r="P24" s="231"/>
      <c r="Q24" s="231"/>
      <c r="R24" s="231"/>
      <c r="S24" s="243"/>
      <c r="T24" s="245" t="s">
        <v>18</v>
      </c>
      <c r="U24" s="229"/>
      <c r="V24" s="231"/>
      <c r="W24" s="233"/>
      <c r="X24" s="233"/>
      <c r="Y24" s="235"/>
      <c r="Z24" s="215">
        <f>W24*F13</f>
        <v>0</v>
      </c>
      <c r="AA24" s="215">
        <f>X24*F13</f>
        <v>0</v>
      </c>
      <c r="AB24" s="217"/>
      <c r="AC24" s="219"/>
      <c r="AD24" s="7"/>
      <c r="AE24" s="4"/>
    </row>
    <row r="25" spans="2:31" ht="15.75" thickBot="1">
      <c r="B25" s="4"/>
      <c r="C25" s="1"/>
      <c r="D25" s="139"/>
      <c r="E25" s="139"/>
      <c r="F25" s="139"/>
      <c r="G25" s="139"/>
      <c r="H25" s="1"/>
      <c r="I25" s="4"/>
      <c r="J25" s="16"/>
      <c r="K25" s="22"/>
      <c r="L25" s="7"/>
      <c r="M25" s="238"/>
      <c r="N25" s="240"/>
      <c r="O25" s="242"/>
      <c r="P25" s="232"/>
      <c r="Q25" s="232"/>
      <c r="R25" s="232"/>
      <c r="S25" s="244"/>
      <c r="T25" s="238"/>
      <c r="U25" s="230"/>
      <c r="V25" s="232"/>
      <c r="W25" s="234"/>
      <c r="X25" s="234"/>
      <c r="Y25" s="236"/>
      <c r="Z25" s="216"/>
      <c r="AA25" s="216"/>
      <c r="AB25" s="218"/>
      <c r="AC25" s="220"/>
      <c r="AD25" s="7"/>
      <c r="AE25" s="4"/>
    </row>
    <row r="26" spans="2:31" ht="3" customHeight="1">
      <c r="B26" s="4"/>
      <c r="C26" s="1"/>
      <c r="D26" s="4"/>
      <c r="E26" s="4"/>
      <c r="F26" s="4"/>
      <c r="G26" s="4"/>
      <c r="H26" s="1"/>
      <c r="I26" s="4"/>
      <c r="J26" s="16"/>
      <c r="K26" s="4"/>
      <c r="L26" s="7"/>
      <c r="M26" s="221">
        <v>14</v>
      </c>
      <c r="N26" s="223"/>
      <c r="O26" s="225"/>
      <c r="P26" s="227"/>
      <c r="Q26" s="227"/>
      <c r="R26" s="227"/>
      <c r="S26" s="246"/>
      <c r="T26" s="248" t="s">
        <v>18</v>
      </c>
      <c r="U26" s="249"/>
      <c r="V26" s="227"/>
      <c r="W26" s="259"/>
      <c r="X26" s="259"/>
      <c r="Y26" s="251"/>
      <c r="Z26" s="253">
        <f>W26*F13</f>
        <v>0</v>
      </c>
      <c r="AA26" s="253">
        <f>X26*F13</f>
        <v>0</v>
      </c>
      <c r="AB26" s="255"/>
      <c r="AC26" s="257"/>
      <c r="AD26" s="7"/>
      <c r="AE26" s="4"/>
    </row>
    <row r="27" spans="2:31" ht="15.75" thickBot="1">
      <c r="B27" s="4"/>
      <c r="C27" s="1"/>
      <c r="D27" s="125" t="s">
        <v>0</v>
      </c>
      <c r="E27" s="125"/>
      <c r="F27" s="125"/>
      <c r="G27" s="125"/>
      <c r="H27" s="6"/>
      <c r="I27" s="4"/>
      <c r="J27" s="16"/>
      <c r="K27" s="4"/>
      <c r="L27" s="7"/>
      <c r="M27" s="222"/>
      <c r="N27" s="224"/>
      <c r="O27" s="226"/>
      <c r="P27" s="228"/>
      <c r="Q27" s="228"/>
      <c r="R27" s="228"/>
      <c r="S27" s="247"/>
      <c r="T27" s="222"/>
      <c r="U27" s="250"/>
      <c r="V27" s="228"/>
      <c r="W27" s="260"/>
      <c r="X27" s="260"/>
      <c r="Y27" s="252"/>
      <c r="Z27" s="254"/>
      <c r="AA27" s="254"/>
      <c r="AB27" s="256"/>
      <c r="AC27" s="258"/>
      <c r="AD27" s="7"/>
      <c r="AE27" s="4"/>
    </row>
    <row r="28" spans="2:31" ht="3" customHeight="1">
      <c r="B28" s="4"/>
      <c r="C28" s="1"/>
      <c r="D28" s="4"/>
      <c r="E28" s="4"/>
      <c r="F28" s="4"/>
      <c r="G28" s="4"/>
      <c r="H28" s="4"/>
      <c r="I28" s="4"/>
      <c r="J28" s="2"/>
      <c r="K28" s="4"/>
      <c r="L28" s="7"/>
      <c r="M28" s="237">
        <v>15</v>
      </c>
      <c r="N28" s="239"/>
      <c r="O28" s="241"/>
      <c r="P28" s="231"/>
      <c r="Q28" s="231"/>
      <c r="R28" s="231"/>
      <c r="S28" s="243"/>
      <c r="T28" s="245" t="s">
        <v>18</v>
      </c>
      <c r="U28" s="229"/>
      <c r="V28" s="231"/>
      <c r="W28" s="233"/>
      <c r="X28" s="233"/>
      <c r="Y28" s="235"/>
      <c r="Z28" s="215">
        <f>W28*F13</f>
        <v>0</v>
      </c>
      <c r="AA28" s="215">
        <f>X28*F13</f>
        <v>0</v>
      </c>
      <c r="AB28" s="217"/>
      <c r="AC28" s="219"/>
      <c r="AD28" s="7"/>
      <c r="AE28" s="4"/>
    </row>
    <row r="29" spans="2:31" ht="15.75" thickBot="1">
      <c r="B29" s="4"/>
      <c r="C29" s="1"/>
      <c r="D29" s="282" t="s">
        <v>21</v>
      </c>
      <c r="E29" s="282"/>
      <c r="F29" s="282"/>
      <c r="G29" s="282"/>
      <c r="H29" s="4"/>
      <c r="I29" s="4"/>
      <c r="J29" s="2"/>
      <c r="K29" s="4"/>
      <c r="L29" s="7"/>
      <c r="M29" s="238"/>
      <c r="N29" s="240"/>
      <c r="O29" s="242"/>
      <c r="P29" s="232"/>
      <c r="Q29" s="232"/>
      <c r="R29" s="232"/>
      <c r="S29" s="244"/>
      <c r="T29" s="238"/>
      <c r="U29" s="230"/>
      <c r="V29" s="232"/>
      <c r="W29" s="234"/>
      <c r="X29" s="234"/>
      <c r="Y29" s="236"/>
      <c r="Z29" s="216"/>
      <c r="AA29" s="216"/>
      <c r="AB29" s="218"/>
      <c r="AC29" s="220"/>
      <c r="AD29" s="7"/>
      <c r="AE29" s="4"/>
    </row>
    <row r="30" spans="2:31" ht="3" customHeight="1">
      <c r="B30" s="4"/>
      <c r="C30" s="1"/>
      <c r="D30" s="44"/>
      <c r="E30" s="44"/>
      <c r="F30" s="44"/>
      <c r="G30" s="44"/>
      <c r="H30" s="4"/>
      <c r="I30" s="4"/>
      <c r="J30" s="2"/>
      <c r="K30" s="4"/>
      <c r="L30" s="7"/>
      <c r="M30" s="221">
        <v>16</v>
      </c>
      <c r="N30" s="223"/>
      <c r="O30" s="225"/>
      <c r="P30" s="227"/>
      <c r="Q30" s="227"/>
      <c r="R30" s="227"/>
      <c r="S30" s="246"/>
      <c r="T30" s="248" t="s">
        <v>18</v>
      </c>
      <c r="U30" s="249"/>
      <c r="V30" s="227"/>
      <c r="W30" s="259"/>
      <c r="X30" s="259"/>
      <c r="Y30" s="251"/>
      <c r="Z30" s="253">
        <f>W30*F13</f>
        <v>0</v>
      </c>
      <c r="AA30" s="253">
        <f>X30*F13</f>
        <v>0</v>
      </c>
      <c r="AB30" s="255"/>
      <c r="AC30" s="257"/>
      <c r="AD30" s="7"/>
      <c r="AE30" s="4"/>
    </row>
    <row r="31" spans="2:31" ht="15.75" thickBot="1">
      <c r="B31" s="4"/>
      <c r="C31" s="1"/>
      <c r="D31" s="125" t="s">
        <v>22</v>
      </c>
      <c r="E31" s="125"/>
      <c r="F31" s="125"/>
      <c r="G31" s="125"/>
      <c r="H31" s="1"/>
      <c r="I31" s="4"/>
      <c r="J31" s="16"/>
      <c r="K31" s="4"/>
      <c r="L31" s="7"/>
      <c r="M31" s="222"/>
      <c r="N31" s="224"/>
      <c r="O31" s="226"/>
      <c r="P31" s="228"/>
      <c r="Q31" s="228"/>
      <c r="R31" s="228"/>
      <c r="S31" s="247"/>
      <c r="T31" s="222"/>
      <c r="U31" s="250"/>
      <c r="V31" s="228"/>
      <c r="W31" s="260"/>
      <c r="X31" s="260"/>
      <c r="Y31" s="252"/>
      <c r="Z31" s="254"/>
      <c r="AA31" s="254"/>
      <c r="AB31" s="256"/>
      <c r="AC31" s="258"/>
      <c r="AD31" s="7"/>
      <c r="AE31" s="4"/>
    </row>
    <row r="32" spans="2:31" ht="3" customHeight="1">
      <c r="B32" s="4"/>
      <c r="C32" s="1"/>
      <c r="D32" s="44"/>
      <c r="E32" s="44"/>
      <c r="F32" s="44"/>
      <c r="G32" s="44"/>
      <c r="H32" s="1"/>
      <c r="I32" s="4"/>
      <c r="J32" s="16"/>
      <c r="K32" s="4"/>
      <c r="L32" s="7"/>
      <c r="M32" s="237">
        <v>17</v>
      </c>
      <c r="N32" s="239"/>
      <c r="O32" s="241"/>
      <c r="P32" s="231"/>
      <c r="Q32" s="231"/>
      <c r="R32" s="231"/>
      <c r="S32" s="243"/>
      <c r="T32" s="245" t="s">
        <v>18</v>
      </c>
      <c r="U32" s="229"/>
      <c r="V32" s="231"/>
      <c r="W32" s="233"/>
      <c r="X32" s="233"/>
      <c r="Y32" s="235"/>
      <c r="Z32" s="215">
        <f>W32*F13</f>
        <v>0</v>
      </c>
      <c r="AA32" s="215">
        <f>X32*F13</f>
        <v>0</v>
      </c>
      <c r="AB32" s="217"/>
      <c r="AC32" s="219"/>
      <c r="AD32" s="7"/>
      <c r="AE32" s="4"/>
    </row>
    <row r="33" spans="2:31" ht="15.75" thickBot="1">
      <c r="B33" s="4"/>
      <c r="C33" s="1"/>
      <c r="D33" s="125" t="s">
        <v>23</v>
      </c>
      <c r="E33" s="125"/>
      <c r="F33" s="125"/>
      <c r="G33" s="125"/>
      <c r="H33" s="1"/>
      <c r="I33" s="4"/>
      <c r="J33" s="16"/>
      <c r="K33" s="4"/>
      <c r="L33" s="7"/>
      <c r="M33" s="238"/>
      <c r="N33" s="240"/>
      <c r="O33" s="242"/>
      <c r="P33" s="232"/>
      <c r="Q33" s="232"/>
      <c r="R33" s="232"/>
      <c r="S33" s="244"/>
      <c r="T33" s="238"/>
      <c r="U33" s="230"/>
      <c r="V33" s="232"/>
      <c r="W33" s="234"/>
      <c r="X33" s="234"/>
      <c r="Y33" s="236"/>
      <c r="Z33" s="216"/>
      <c r="AA33" s="216"/>
      <c r="AB33" s="218"/>
      <c r="AC33" s="220"/>
      <c r="AD33" s="7"/>
      <c r="AE33" s="4"/>
    </row>
    <row r="34" spans="2:31" ht="3" customHeight="1">
      <c r="B34" s="4"/>
      <c r="C34" s="1"/>
      <c r="D34" s="44"/>
      <c r="E34" s="44"/>
      <c r="F34" s="44"/>
      <c r="G34" s="44"/>
      <c r="H34" s="1"/>
      <c r="I34" s="4"/>
      <c r="J34" s="16"/>
      <c r="K34" s="4"/>
      <c r="L34" s="7"/>
      <c r="M34" s="221">
        <v>18</v>
      </c>
      <c r="N34" s="223"/>
      <c r="O34" s="225"/>
      <c r="P34" s="227"/>
      <c r="Q34" s="227"/>
      <c r="R34" s="227"/>
      <c r="S34" s="246"/>
      <c r="T34" s="248" t="s">
        <v>18</v>
      </c>
      <c r="U34" s="249"/>
      <c r="V34" s="227"/>
      <c r="W34" s="259"/>
      <c r="X34" s="259"/>
      <c r="Y34" s="251"/>
      <c r="Z34" s="253">
        <f>W34*F13</f>
        <v>0</v>
      </c>
      <c r="AA34" s="253">
        <f>X34*F13</f>
        <v>0</v>
      </c>
      <c r="AB34" s="255"/>
      <c r="AC34" s="257"/>
      <c r="AD34" s="7"/>
      <c r="AE34" s="4"/>
    </row>
    <row r="35" spans="2:31" ht="15.75" thickBot="1">
      <c r="B35" s="4"/>
      <c r="C35" s="1"/>
      <c r="D35" s="125" t="s">
        <v>24</v>
      </c>
      <c r="E35" s="125"/>
      <c r="F35" s="125"/>
      <c r="G35" s="125"/>
      <c r="H35" s="1"/>
      <c r="I35" s="4"/>
      <c r="J35" s="16"/>
      <c r="K35" s="4"/>
      <c r="L35" s="7"/>
      <c r="M35" s="222"/>
      <c r="N35" s="224"/>
      <c r="O35" s="226"/>
      <c r="P35" s="228"/>
      <c r="Q35" s="228"/>
      <c r="R35" s="228"/>
      <c r="S35" s="247"/>
      <c r="T35" s="222"/>
      <c r="U35" s="250"/>
      <c r="V35" s="228"/>
      <c r="W35" s="260"/>
      <c r="X35" s="260"/>
      <c r="Y35" s="252"/>
      <c r="Z35" s="254"/>
      <c r="AA35" s="254"/>
      <c r="AB35" s="256"/>
      <c r="AC35" s="258"/>
      <c r="AD35" s="7"/>
      <c r="AE35" s="4"/>
    </row>
    <row r="36" spans="2:31" ht="3" customHeight="1">
      <c r="B36" s="4"/>
      <c r="C36" s="1"/>
      <c r="D36" s="95"/>
      <c r="E36" s="95"/>
      <c r="F36" s="95"/>
      <c r="G36" s="95"/>
      <c r="H36" s="1"/>
      <c r="I36" s="4"/>
      <c r="J36" s="16"/>
      <c r="K36" s="4"/>
      <c r="L36" s="7"/>
      <c r="M36" s="237">
        <v>19</v>
      </c>
      <c r="N36" s="239"/>
      <c r="O36" s="241"/>
      <c r="P36" s="231"/>
      <c r="Q36" s="231"/>
      <c r="R36" s="231"/>
      <c r="S36" s="243"/>
      <c r="T36" s="245" t="s">
        <v>18</v>
      </c>
      <c r="U36" s="229"/>
      <c r="V36" s="231"/>
      <c r="W36" s="233"/>
      <c r="X36" s="233"/>
      <c r="Y36" s="235"/>
      <c r="Z36" s="215">
        <f>W36*F13</f>
        <v>0</v>
      </c>
      <c r="AA36" s="215">
        <f>X36*F13</f>
        <v>0</v>
      </c>
      <c r="AB36" s="217"/>
      <c r="AC36" s="219"/>
      <c r="AD36" s="7"/>
      <c r="AE36" s="4"/>
    </row>
    <row r="37" spans="2:31" ht="15.75" thickBot="1">
      <c r="B37" s="4"/>
      <c r="C37" s="1"/>
      <c r="D37" s="125" t="s">
        <v>25</v>
      </c>
      <c r="E37" s="125"/>
      <c r="F37" s="125"/>
      <c r="G37" s="125"/>
      <c r="H37" s="1"/>
      <c r="I37" s="4"/>
      <c r="J37" s="16"/>
      <c r="K37" s="4"/>
      <c r="L37" s="7"/>
      <c r="M37" s="238"/>
      <c r="N37" s="240"/>
      <c r="O37" s="242"/>
      <c r="P37" s="232"/>
      <c r="Q37" s="232"/>
      <c r="R37" s="232"/>
      <c r="S37" s="244"/>
      <c r="T37" s="238"/>
      <c r="U37" s="230"/>
      <c r="V37" s="232"/>
      <c r="W37" s="234"/>
      <c r="X37" s="234"/>
      <c r="Y37" s="236"/>
      <c r="Z37" s="216"/>
      <c r="AA37" s="216"/>
      <c r="AB37" s="218"/>
      <c r="AC37" s="220"/>
      <c r="AD37" s="7"/>
      <c r="AE37" s="4"/>
    </row>
    <row r="38" spans="2:31" ht="3" customHeight="1">
      <c r="B38" s="4"/>
      <c r="C38" s="1"/>
      <c r="D38" s="95"/>
      <c r="E38" s="95"/>
      <c r="F38" s="95"/>
      <c r="G38" s="95"/>
      <c r="H38" s="1"/>
      <c r="I38" s="4"/>
      <c r="J38" s="16"/>
      <c r="K38" s="4"/>
      <c r="L38" s="7"/>
      <c r="M38" s="221">
        <v>20</v>
      </c>
      <c r="N38" s="223"/>
      <c r="O38" s="225"/>
      <c r="P38" s="227"/>
      <c r="Q38" s="227"/>
      <c r="R38" s="227"/>
      <c r="S38" s="246"/>
      <c r="T38" s="248" t="s">
        <v>18</v>
      </c>
      <c r="U38" s="249"/>
      <c r="V38" s="227"/>
      <c r="W38" s="259"/>
      <c r="X38" s="259"/>
      <c r="Y38" s="251"/>
      <c r="Z38" s="253">
        <f>W38*F13</f>
        <v>0</v>
      </c>
      <c r="AA38" s="253">
        <f>X38*F13</f>
        <v>0</v>
      </c>
      <c r="AB38" s="255"/>
      <c r="AC38" s="257"/>
      <c r="AD38" s="7"/>
      <c r="AE38" s="4"/>
    </row>
    <row r="39" spans="2:31" ht="15.75" thickBot="1">
      <c r="B39" s="4"/>
      <c r="C39" s="1"/>
      <c r="D39" s="125" t="s">
        <v>26</v>
      </c>
      <c r="E39" s="125"/>
      <c r="F39" s="125"/>
      <c r="G39" s="125"/>
      <c r="H39" s="1"/>
      <c r="I39" s="4"/>
      <c r="J39" s="16"/>
      <c r="K39" s="4"/>
      <c r="L39" s="7"/>
      <c r="M39" s="222"/>
      <c r="N39" s="224"/>
      <c r="O39" s="226"/>
      <c r="P39" s="228"/>
      <c r="Q39" s="228"/>
      <c r="R39" s="228"/>
      <c r="S39" s="247"/>
      <c r="T39" s="222"/>
      <c r="U39" s="250"/>
      <c r="V39" s="228"/>
      <c r="W39" s="260"/>
      <c r="X39" s="260"/>
      <c r="Y39" s="252"/>
      <c r="Z39" s="254"/>
      <c r="AA39" s="254"/>
      <c r="AB39" s="256"/>
      <c r="AC39" s="258"/>
      <c r="AD39" s="7"/>
      <c r="AE39" s="4"/>
    </row>
    <row r="40" spans="2:31" ht="3" customHeight="1">
      <c r="B40" s="4"/>
      <c r="C40" s="1"/>
      <c r="D40" s="95"/>
      <c r="E40" s="95"/>
      <c r="F40" s="95"/>
      <c r="G40" s="95"/>
      <c r="H40" s="1"/>
      <c r="I40" s="4"/>
      <c r="J40" s="16"/>
      <c r="K40" s="4"/>
      <c r="L40" s="7"/>
      <c r="M40" s="237">
        <v>21</v>
      </c>
      <c r="N40" s="239"/>
      <c r="O40" s="241"/>
      <c r="P40" s="231"/>
      <c r="Q40" s="231"/>
      <c r="R40" s="231"/>
      <c r="S40" s="243"/>
      <c r="T40" s="245" t="s">
        <v>18</v>
      </c>
      <c r="U40" s="229"/>
      <c r="V40" s="231"/>
      <c r="W40" s="233"/>
      <c r="X40" s="233"/>
      <c r="Y40" s="235"/>
      <c r="Z40" s="215">
        <f>W40*F13</f>
        <v>0</v>
      </c>
      <c r="AA40" s="215">
        <f>X40*F13</f>
        <v>0</v>
      </c>
      <c r="AB40" s="217"/>
      <c r="AC40" s="219"/>
      <c r="AD40" s="7"/>
      <c r="AE40" s="4"/>
    </row>
    <row r="41" spans="2:31" ht="15.75" thickBot="1">
      <c r="B41" s="4"/>
      <c r="C41" s="1"/>
      <c r="D41" s="125" t="s">
        <v>27</v>
      </c>
      <c r="E41" s="125"/>
      <c r="F41" s="125"/>
      <c r="G41" s="125"/>
      <c r="H41" s="1"/>
      <c r="I41" s="4"/>
      <c r="J41" s="16"/>
      <c r="K41" s="4"/>
      <c r="L41" s="7"/>
      <c r="M41" s="238"/>
      <c r="N41" s="240"/>
      <c r="O41" s="242"/>
      <c r="P41" s="232"/>
      <c r="Q41" s="232"/>
      <c r="R41" s="232"/>
      <c r="S41" s="244"/>
      <c r="T41" s="238"/>
      <c r="U41" s="230"/>
      <c r="V41" s="232"/>
      <c r="W41" s="234"/>
      <c r="X41" s="234"/>
      <c r="Y41" s="236"/>
      <c r="Z41" s="216"/>
      <c r="AA41" s="216"/>
      <c r="AB41" s="218"/>
      <c r="AC41" s="220"/>
      <c r="AD41" s="7"/>
      <c r="AE41" s="4"/>
    </row>
    <row r="42" spans="2:31" ht="3" customHeight="1">
      <c r="B42" s="4"/>
      <c r="C42" s="1"/>
      <c r="D42" s="95"/>
      <c r="E42" s="95"/>
      <c r="F42" s="95"/>
      <c r="G42" s="95"/>
      <c r="H42" s="1"/>
      <c r="I42" s="4"/>
      <c r="J42" s="16"/>
      <c r="K42" s="4"/>
      <c r="L42" s="7"/>
      <c r="M42" s="221">
        <v>22</v>
      </c>
      <c r="N42" s="223"/>
      <c r="O42" s="225"/>
      <c r="P42" s="227"/>
      <c r="Q42" s="227"/>
      <c r="R42" s="227"/>
      <c r="S42" s="246"/>
      <c r="T42" s="248" t="s">
        <v>18</v>
      </c>
      <c r="U42" s="249"/>
      <c r="V42" s="227"/>
      <c r="W42" s="259"/>
      <c r="X42" s="259"/>
      <c r="Y42" s="251"/>
      <c r="Z42" s="253">
        <f>W42*F13</f>
        <v>0</v>
      </c>
      <c r="AA42" s="253">
        <f>X42*F13</f>
        <v>0</v>
      </c>
      <c r="AB42" s="255"/>
      <c r="AC42" s="257"/>
      <c r="AD42" s="7"/>
      <c r="AE42" s="4"/>
    </row>
    <row r="43" spans="2:31" ht="15.75" thickBot="1">
      <c r="B43" s="4"/>
      <c r="C43" s="1"/>
      <c r="D43" s="125" t="s">
        <v>28</v>
      </c>
      <c r="E43" s="125"/>
      <c r="F43" s="125"/>
      <c r="G43" s="125"/>
      <c r="H43" s="1"/>
      <c r="I43" s="4"/>
      <c r="J43" s="16"/>
      <c r="K43" s="4"/>
      <c r="L43" s="7"/>
      <c r="M43" s="222"/>
      <c r="N43" s="224"/>
      <c r="O43" s="226"/>
      <c r="P43" s="228"/>
      <c r="Q43" s="228"/>
      <c r="R43" s="228"/>
      <c r="S43" s="247"/>
      <c r="T43" s="222"/>
      <c r="U43" s="250"/>
      <c r="V43" s="228"/>
      <c r="W43" s="260"/>
      <c r="X43" s="260"/>
      <c r="Y43" s="252"/>
      <c r="Z43" s="254"/>
      <c r="AA43" s="254"/>
      <c r="AB43" s="256"/>
      <c r="AC43" s="258"/>
      <c r="AD43" s="7"/>
      <c r="AE43" s="4"/>
    </row>
    <row r="44" spans="2:31" ht="3" customHeight="1">
      <c r="B44" s="4"/>
      <c r="C44" s="1"/>
      <c r="D44" s="95"/>
      <c r="E44" s="95"/>
      <c r="F44" s="95"/>
      <c r="G44" s="95"/>
      <c r="H44" s="1"/>
      <c r="I44" s="4"/>
      <c r="J44" s="16"/>
      <c r="K44" s="4"/>
      <c r="L44" s="7"/>
      <c r="M44" s="237">
        <v>23</v>
      </c>
      <c r="N44" s="239"/>
      <c r="O44" s="241"/>
      <c r="P44" s="231"/>
      <c r="Q44" s="231"/>
      <c r="R44" s="231"/>
      <c r="S44" s="243"/>
      <c r="T44" s="245" t="s">
        <v>18</v>
      </c>
      <c r="U44" s="229"/>
      <c r="V44" s="231"/>
      <c r="W44" s="233"/>
      <c r="X44" s="233"/>
      <c r="Y44" s="235"/>
      <c r="Z44" s="215">
        <f>W44*F13</f>
        <v>0</v>
      </c>
      <c r="AA44" s="215">
        <f>X44*F13</f>
        <v>0</v>
      </c>
      <c r="AB44" s="217"/>
      <c r="AC44" s="219"/>
      <c r="AD44" s="7"/>
      <c r="AE44" s="4"/>
    </row>
    <row r="45" spans="2:31" ht="15.75" thickBot="1">
      <c r="B45" s="4"/>
      <c r="C45" s="1"/>
      <c r="D45" s="125" t="s">
        <v>29</v>
      </c>
      <c r="E45" s="125"/>
      <c r="F45" s="125"/>
      <c r="G45" s="125"/>
      <c r="H45" s="1"/>
      <c r="I45" s="4"/>
      <c r="J45" s="16"/>
      <c r="K45" s="4"/>
      <c r="L45" s="7"/>
      <c r="M45" s="238"/>
      <c r="N45" s="240"/>
      <c r="O45" s="242"/>
      <c r="P45" s="232"/>
      <c r="Q45" s="232"/>
      <c r="R45" s="232"/>
      <c r="S45" s="244"/>
      <c r="T45" s="238"/>
      <c r="U45" s="230"/>
      <c r="V45" s="232"/>
      <c r="W45" s="234"/>
      <c r="X45" s="234"/>
      <c r="Y45" s="236"/>
      <c r="Z45" s="216"/>
      <c r="AA45" s="216"/>
      <c r="AB45" s="218"/>
      <c r="AC45" s="220"/>
      <c r="AD45" s="7"/>
      <c r="AE45" s="4"/>
    </row>
    <row r="46" spans="2:31" ht="3" customHeight="1">
      <c r="B46" s="4"/>
      <c r="C46" s="89"/>
      <c r="D46" s="44"/>
      <c r="E46" s="44"/>
      <c r="F46" s="44"/>
      <c r="G46" s="44"/>
      <c r="H46" s="89"/>
      <c r="I46" s="4"/>
      <c r="J46" s="16"/>
      <c r="K46" s="4"/>
      <c r="L46" s="7"/>
      <c r="M46" s="221">
        <v>24</v>
      </c>
      <c r="N46" s="223"/>
      <c r="O46" s="225"/>
      <c r="P46" s="227"/>
      <c r="Q46" s="227"/>
      <c r="R46" s="227"/>
      <c r="S46" s="246"/>
      <c r="T46" s="248" t="s">
        <v>18</v>
      </c>
      <c r="U46" s="249"/>
      <c r="V46" s="227"/>
      <c r="W46" s="259"/>
      <c r="X46" s="259"/>
      <c r="Y46" s="251"/>
      <c r="Z46" s="253">
        <f>W46*F13</f>
        <v>0</v>
      </c>
      <c r="AA46" s="253">
        <f>X46*F13</f>
        <v>0</v>
      </c>
      <c r="AB46" s="255"/>
      <c r="AC46" s="257"/>
      <c r="AD46" s="7"/>
      <c r="AE46" s="4"/>
    </row>
    <row r="47" spans="2:31" ht="15.75" thickBot="1">
      <c r="B47" s="4"/>
      <c r="C47" s="89"/>
      <c r="D47" s="125" t="s">
        <v>76</v>
      </c>
      <c r="E47" s="125"/>
      <c r="F47" s="125"/>
      <c r="G47" s="125"/>
      <c r="H47" s="89"/>
      <c r="I47" s="4"/>
      <c r="J47" s="16"/>
      <c r="K47" s="4"/>
      <c r="L47" s="7"/>
      <c r="M47" s="222"/>
      <c r="N47" s="224"/>
      <c r="O47" s="226"/>
      <c r="P47" s="228"/>
      <c r="Q47" s="228"/>
      <c r="R47" s="228"/>
      <c r="S47" s="247"/>
      <c r="T47" s="222"/>
      <c r="U47" s="250"/>
      <c r="V47" s="228"/>
      <c r="W47" s="260"/>
      <c r="X47" s="260"/>
      <c r="Y47" s="252"/>
      <c r="Z47" s="254"/>
      <c r="AA47" s="254"/>
      <c r="AB47" s="256"/>
      <c r="AC47" s="258"/>
      <c r="AD47" s="7"/>
      <c r="AE47" s="4"/>
    </row>
    <row r="48" spans="2:31" ht="3" customHeight="1">
      <c r="B48" s="4"/>
      <c r="C48" s="4"/>
      <c r="D48" s="4"/>
      <c r="E48" s="4"/>
      <c r="F48" s="4"/>
      <c r="G48" s="4"/>
      <c r="H48" s="4"/>
      <c r="I48" s="4"/>
      <c r="J48" s="16"/>
      <c r="K48" s="4"/>
      <c r="L48" s="7"/>
      <c r="M48" s="237">
        <v>25</v>
      </c>
      <c r="N48" s="239"/>
      <c r="O48" s="241"/>
      <c r="P48" s="231"/>
      <c r="Q48" s="231"/>
      <c r="R48" s="231"/>
      <c r="S48" s="243"/>
      <c r="T48" s="245" t="s">
        <v>18</v>
      </c>
      <c r="U48" s="229"/>
      <c r="V48" s="231"/>
      <c r="W48" s="233"/>
      <c r="X48" s="233"/>
      <c r="Y48" s="235"/>
      <c r="Z48" s="215">
        <f>W48*F13</f>
        <v>0</v>
      </c>
      <c r="AA48" s="215">
        <f>X48*F13</f>
        <v>0</v>
      </c>
      <c r="AB48" s="217"/>
      <c r="AC48" s="219"/>
      <c r="AD48" s="7"/>
      <c r="AE48" s="4"/>
    </row>
    <row r="49" spans="2:31" ht="15.75" thickBot="1">
      <c r="B49" s="4"/>
      <c r="C49" s="4"/>
      <c r="D49" s="4"/>
      <c r="E49" s="4"/>
      <c r="F49" s="4"/>
      <c r="G49" s="4"/>
      <c r="H49" s="4"/>
      <c r="I49" s="4"/>
      <c r="J49" s="16"/>
      <c r="K49" s="4"/>
      <c r="L49" s="7"/>
      <c r="M49" s="238"/>
      <c r="N49" s="240"/>
      <c r="O49" s="242"/>
      <c r="P49" s="232"/>
      <c r="Q49" s="232"/>
      <c r="R49" s="232"/>
      <c r="S49" s="244"/>
      <c r="T49" s="238"/>
      <c r="U49" s="230"/>
      <c r="V49" s="232"/>
      <c r="W49" s="234"/>
      <c r="X49" s="234"/>
      <c r="Y49" s="236"/>
      <c r="Z49" s="216"/>
      <c r="AA49" s="216"/>
      <c r="AB49" s="218"/>
      <c r="AC49" s="220"/>
      <c r="AD49" s="7"/>
      <c r="AE49" s="4"/>
    </row>
    <row r="50" spans="2:31" ht="3" customHeight="1">
      <c r="B50" s="4"/>
      <c r="C50" s="4"/>
      <c r="D50" s="124"/>
      <c r="E50" s="124"/>
      <c r="F50" s="124"/>
      <c r="G50" s="124"/>
      <c r="H50" s="4"/>
      <c r="I50" s="4"/>
      <c r="J50" s="16"/>
      <c r="K50" s="4"/>
      <c r="L50" s="7"/>
      <c r="M50" s="19"/>
      <c r="N50" s="1"/>
      <c r="O50" s="1"/>
      <c r="P50" s="1"/>
      <c r="Q50" s="1"/>
      <c r="R50" s="1"/>
      <c r="S50" s="1"/>
      <c r="T50" s="1"/>
      <c r="U50" s="1"/>
      <c r="V50" s="1"/>
      <c r="W50" s="1"/>
      <c r="X50" s="261">
        <f>X48+X46+X44+X42+X40+X38+X36+X34+X32+X30+X28+X26+X24+X22+X20+X18+X16+X15+X14+X13+X12+X11+X10+X9+X8</f>
        <v>0.01</v>
      </c>
      <c r="Y50" s="1"/>
      <c r="Z50" s="1"/>
      <c r="AA50" s="263">
        <f>AA48+AA46+AA44+AA42+AA40+AA38+AA36+AA34+AA32+AA30+AA28+AA26+AA24+AA22+AA20+AA18+AA16+AA15+AA14+AA13+AA12+AA11+AA10+AA9+AA8</f>
        <v>0</v>
      </c>
      <c r="AB50" s="1"/>
      <c r="AC50" s="1"/>
      <c r="AD50" s="7"/>
      <c r="AE50" s="4"/>
    </row>
    <row r="51" spans="2:31" ht="15.75" customHeight="1" thickBot="1">
      <c r="B51" s="4"/>
      <c r="C51" s="4"/>
      <c r="D51" s="124"/>
      <c r="E51" s="124"/>
      <c r="F51" s="124"/>
      <c r="G51" s="124"/>
      <c r="H51" s="4"/>
      <c r="I51" s="4"/>
      <c r="J51" s="16"/>
      <c r="K51" s="4"/>
      <c r="L51" s="7"/>
      <c r="M51" s="19"/>
      <c r="N51" s="1"/>
      <c r="O51" s="1"/>
      <c r="P51" s="1"/>
      <c r="Q51" s="1"/>
      <c r="R51" s="1"/>
      <c r="S51" s="1"/>
      <c r="T51" s="1"/>
      <c r="U51" s="1"/>
      <c r="V51" s="1"/>
      <c r="W51" s="1"/>
      <c r="X51" s="262"/>
      <c r="Y51" s="1"/>
      <c r="Z51" s="1"/>
      <c r="AA51" s="264"/>
      <c r="AB51" s="1"/>
      <c r="AC51" s="1"/>
      <c r="AD51" s="7"/>
      <c r="AE51" s="4"/>
    </row>
    <row r="52" spans="2:31" ht="3" customHeight="1">
      <c r="B52" s="4"/>
      <c r="C52" s="4"/>
      <c r="D52" s="124"/>
      <c r="E52" s="124"/>
      <c r="F52" s="124"/>
      <c r="G52" s="124"/>
      <c r="H52" s="4"/>
      <c r="I52" s="4"/>
      <c r="J52" s="16"/>
      <c r="K52" s="4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"/>
    </row>
    <row r="53" spans="2:31">
      <c r="B53" s="4"/>
      <c r="C53" s="4"/>
      <c r="D53" s="124"/>
      <c r="E53" s="124"/>
      <c r="F53" s="124"/>
      <c r="G53" s="124"/>
      <c r="H53" s="4"/>
      <c r="I53" s="4"/>
      <c r="J53" s="16"/>
      <c r="K53" s="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16">
        <f>X50</f>
        <v>0.01</v>
      </c>
      <c r="Y53" s="116">
        <f t="shared" ref="Y53:AA53" si="0">Y50</f>
        <v>0</v>
      </c>
      <c r="Z53" s="116">
        <f t="shared" si="0"/>
        <v>0</v>
      </c>
      <c r="AA53" s="116">
        <f t="shared" si="0"/>
        <v>0</v>
      </c>
      <c r="AB53" s="7"/>
      <c r="AC53" s="7"/>
      <c r="AD53" s="7"/>
      <c r="AE53" s="4"/>
    </row>
    <row r="54" spans="2:31" ht="3" customHeight="1">
      <c r="B54" s="4"/>
      <c r="C54" s="4"/>
      <c r="D54" s="124"/>
      <c r="E54" s="124"/>
      <c r="F54" s="124"/>
      <c r="G54" s="124"/>
      <c r="H54" s="4"/>
      <c r="I54" s="4"/>
      <c r="J54" s="16"/>
      <c r="K54" s="4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4"/>
    </row>
    <row r="55" spans="2:31" ht="22.5" customHeight="1">
      <c r="B55" s="4"/>
      <c r="C55" s="4"/>
      <c r="D55" s="124"/>
      <c r="E55" s="124"/>
      <c r="F55" s="124"/>
      <c r="G55" s="124"/>
      <c r="H55" s="4"/>
      <c r="I55" s="4"/>
      <c r="J55" s="16"/>
      <c r="K55" s="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4"/>
    </row>
    <row r="56" spans="2:31" ht="3" customHeight="1">
      <c r="B56" s="4"/>
      <c r="C56" s="4"/>
      <c r="D56" s="4"/>
      <c r="E56" s="4"/>
      <c r="F56" s="4"/>
      <c r="G56" s="4"/>
      <c r="H56" s="4"/>
      <c r="I56" s="4"/>
      <c r="J56" s="7"/>
      <c r="K56" s="4"/>
      <c r="L56" s="7"/>
      <c r="M56" s="1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7"/>
      <c r="AE56" s="4"/>
    </row>
    <row r="57" spans="2:31" ht="3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2:31" ht="12" customHeight="1"/>
  </sheetData>
  <sheetProtection password="ED71" sheet="1" objects="1" scenarios="1"/>
  <mergeCells count="332">
    <mergeCell ref="X50:X51"/>
    <mergeCell ref="AA50:AA51"/>
    <mergeCell ref="D47:G47"/>
    <mergeCell ref="X48:X49"/>
    <mergeCell ref="Y48:Y49"/>
    <mergeCell ref="Z48:Z49"/>
    <mergeCell ref="AA48:AA49"/>
    <mergeCell ref="AB48:AB49"/>
    <mergeCell ref="AC48:AC49"/>
    <mergeCell ref="R48:R49"/>
    <mergeCell ref="S48:S49"/>
    <mergeCell ref="T48:T49"/>
    <mergeCell ref="U48:U49"/>
    <mergeCell ref="V48:V49"/>
    <mergeCell ref="W48:W49"/>
    <mergeCell ref="Y46:Y47"/>
    <mergeCell ref="Z46:Z47"/>
    <mergeCell ref="AA46:AA47"/>
    <mergeCell ref="AB46:AB47"/>
    <mergeCell ref="AC46:AC47"/>
    <mergeCell ref="M48:M49"/>
    <mergeCell ref="N48:N49"/>
    <mergeCell ref="O48:O49"/>
    <mergeCell ref="P48:P49"/>
    <mergeCell ref="Q48:Q49"/>
    <mergeCell ref="S46:S47"/>
    <mergeCell ref="T46:T47"/>
    <mergeCell ref="U46:U47"/>
    <mergeCell ref="V46:V47"/>
    <mergeCell ref="W46:W47"/>
    <mergeCell ref="X46:X47"/>
    <mergeCell ref="M46:M47"/>
    <mergeCell ref="N46:N47"/>
    <mergeCell ref="O46:O47"/>
    <mergeCell ref="P46:P47"/>
    <mergeCell ref="Q46:Q47"/>
    <mergeCell ref="R46:R47"/>
    <mergeCell ref="Y44:Y45"/>
    <mergeCell ref="Z44:Z45"/>
    <mergeCell ref="AA44:AA45"/>
    <mergeCell ref="AB44:AB45"/>
    <mergeCell ref="AC44:AC45"/>
    <mergeCell ref="D45:G45"/>
    <mergeCell ref="S44:S45"/>
    <mergeCell ref="T44:T45"/>
    <mergeCell ref="U44:U45"/>
    <mergeCell ref="V44:V45"/>
    <mergeCell ref="W44:W45"/>
    <mergeCell ref="X44:X45"/>
    <mergeCell ref="M44:M45"/>
    <mergeCell ref="N44:N45"/>
    <mergeCell ref="O44:O45"/>
    <mergeCell ref="P44:P45"/>
    <mergeCell ref="Q44:Q45"/>
    <mergeCell ref="R44:R45"/>
    <mergeCell ref="Y42:Y43"/>
    <mergeCell ref="Z42:Z43"/>
    <mergeCell ref="AA42:AA43"/>
    <mergeCell ref="AB42:AB43"/>
    <mergeCell ref="AC42:AC43"/>
    <mergeCell ref="D43:G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Y40:Y41"/>
    <mergeCell ref="Z40:Z41"/>
    <mergeCell ref="AA40:AA41"/>
    <mergeCell ref="AB40:AB41"/>
    <mergeCell ref="AC40:AC41"/>
    <mergeCell ref="D41:G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Y38:Y39"/>
    <mergeCell ref="Z38:Z39"/>
    <mergeCell ref="AA38:AA39"/>
    <mergeCell ref="AB38:AB39"/>
    <mergeCell ref="AC38:AC39"/>
    <mergeCell ref="D39:G39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Y36:Y37"/>
    <mergeCell ref="Z36:Z37"/>
    <mergeCell ref="AA36:AA37"/>
    <mergeCell ref="AB36:AB37"/>
    <mergeCell ref="AC36:AC37"/>
    <mergeCell ref="D37:G37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Y34:Y35"/>
    <mergeCell ref="Z34:Z35"/>
    <mergeCell ref="AA34:AA35"/>
    <mergeCell ref="AB34:AB35"/>
    <mergeCell ref="AC34:AC35"/>
    <mergeCell ref="D35:G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Y32:Y33"/>
    <mergeCell ref="Z32:Z33"/>
    <mergeCell ref="AA32:AA33"/>
    <mergeCell ref="AB32:AB33"/>
    <mergeCell ref="AC32:AC33"/>
    <mergeCell ref="D33:G33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Y30:Y31"/>
    <mergeCell ref="Z30:Z31"/>
    <mergeCell ref="AA30:AA31"/>
    <mergeCell ref="AB30:AB31"/>
    <mergeCell ref="AC30:AC31"/>
    <mergeCell ref="D31:G31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Y28:Y29"/>
    <mergeCell ref="Z28:Z29"/>
    <mergeCell ref="AA28:AA29"/>
    <mergeCell ref="AB28:AB29"/>
    <mergeCell ref="AC28:AC29"/>
    <mergeCell ref="D29:G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D27:G27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T24:T25"/>
    <mergeCell ref="U24:U25"/>
    <mergeCell ref="V24:V25"/>
    <mergeCell ref="W24:W25"/>
    <mergeCell ref="Y26:Y27"/>
    <mergeCell ref="Z26:Z27"/>
    <mergeCell ref="AA26:AA27"/>
    <mergeCell ref="AB26:AB27"/>
    <mergeCell ref="AC26:AC27"/>
    <mergeCell ref="AC22:AC23"/>
    <mergeCell ref="R22:R23"/>
    <mergeCell ref="S22:S23"/>
    <mergeCell ref="T22:T23"/>
    <mergeCell ref="U22:U23"/>
    <mergeCell ref="V22:V23"/>
    <mergeCell ref="W22:W23"/>
    <mergeCell ref="D23:G25"/>
    <mergeCell ref="M24:M25"/>
    <mergeCell ref="N24:N25"/>
    <mergeCell ref="O24:O25"/>
    <mergeCell ref="P24:P25"/>
    <mergeCell ref="Q24:Q25"/>
    <mergeCell ref="X22:X23"/>
    <mergeCell ref="Y22:Y23"/>
    <mergeCell ref="Z22:Z23"/>
    <mergeCell ref="X24:X25"/>
    <mergeCell ref="Y24:Y25"/>
    <mergeCell ref="Z24:Z25"/>
    <mergeCell ref="AA24:AA25"/>
    <mergeCell ref="AB24:AB25"/>
    <mergeCell ref="AC24:AC25"/>
    <mergeCell ref="R24:R25"/>
    <mergeCell ref="S24:S25"/>
    <mergeCell ref="Y20:Y21"/>
    <mergeCell ref="Z20:Z21"/>
    <mergeCell ref="AA20:AA21"/>
    <mergeCell ref="AB20:AB21"/>
    <mergeCell ref="AC20:AC21"/>
    <mergeCell ref="M22:M23"/>
    <mergeCell ref="N22:N23"/>
    <mergeCell ref="O22:O23"/>
    <mergeCell ref="P22:P23"/>
    <mergeCell ref="Q22:Q23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AA22:AA23"/>
    <mergeCell ref="AB22:AB23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V18:V19"/>
    <mergeCell ref="W18:W19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F13:G13"/>
    <mergeCell ref="W6:W7"/>
    <mergeCell ref="X6:X7"/>
    <mergeCell ref="Y6:Y7"/>
    <mergeCell ref="Z6:Z7"/>
    <mergeCell ref="AA6:AA7"/>
    <mergeCell ref="AB6:AB7"/>
    <mergeCell ref="M6:M7"/>
    <mergeCell ref="N6:N7"/>
    <mergeCell ref="O6:O7"/>
    <mergeCell ref="P6:P7"/>
    <mergeCell ref="Q6:Q7"/>
    <mergeCell ref="R6:R7"/>
    <mergeCell ref="S6:U7"/>
    <mergeCell ref="V6:V7"/>
    <mergeCell ref="D4:G9"/>
    <mergeCell ref="D50:G55"/>
    <mergeCell ref="C14:G14"/>
    <mergeCell ref="C15:E15"/>
    <mergeCell ref="F15:G15"/>
    <mergeCell ref="C16:G17"/>
    <mergeCell ref="M16:M17"/>
    <mergeCell ref="N16:N17"/>
    <mergeCell ref="M3:AC5"/>
    <mergeCell ref="AA16:AA17"/>
    <mergeCell ref="AB16:AB17"/>
    <mergeCell ref="AC16:AC17"/>
    <mergeCell ref="C18:E19"/>
    <mergeCell ref="F18:G19"/>
    <mergeCell ref="M18:M19"/>
    <mergeCell ref="N18:N19"/>
    <mergeCell ref="O18:O19"/>
    <mergeCell ref="P18:P19"/>
    <mergeCell ref="Q18:Q19"/>
    <mergeCell ref="U16:U17"/>
    <mergeCell ref="AC6:AC7"/>
    <mergeCell ref="C11:G11"/>
    <mergeCell ref="C12:E12"/>
    <mergeCell ref="F12:G12"/>
    <mergeCell ref="C13:E13"/>
  </mergeCells>
  <hyperlinks>
    <hyperlink ref="D27:G27" location="'S1'!A1" display="ESTRATÉGIA S1"/>
    <hyperlink ref="D23:G25" location="REL!A1" display="RELATÓRIO GERAL"/>
    <hyperlink ref="D29:G29" location="'S2'!A1" display="ESTRATÉGIA S2"/>
    <hyperlink ref="D31:G31" location="'S3'!A1" display="ESTRATÉGIA S3"/>
    <hyperlink ref="D33:G33" location="'S4'!A1" display="ESTRATÉGIA S4"/>
    <hyperlink ref="D35:G35" location="'S5'!A1" display="ESTRATÉGIA S5"/>
    <hyperlink ref="D37:G37" location="'S6'!A1" display="ESTRATÉGIA S6"/>
    <hyperlink ref="D39:G39" location="'S7'!A1" display="ESTRATÉGIA S7"/>
    <hyperlink ref="D41:G41" location="'S8'!A1" display="ESTRATÉGIA S8"/>
    <hyperlink ref="D43:G43" location="'S9'!A1" display="ESTRATÉGIA S9"/>
    <hyperlink ref="D45:G45" location="'S10'!A1" display="ESTRATÉGIA S10"/>
    <hyperlink ref="D47:G47" location="REGRAS!A1" display="REGRAS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B1:AE58"/>
  <sheetViews>
    <sheetView workbookViewId="0">
      <selection activeCell="N53" sqref="N53"/>
    </sheetView>
  </sheetViews>
  <sheetFormatPr defaultRowHeight="15"/>
  <cols>
    <col min="1" max="1" width="1" style="5" customWidth="1"/>
    <col min="2" max="2" width="1.28515625" style="5" customWidth="1"/>
    <col min="3" max="3" width="1" style="5" customWidth="1"/>
    <col min="4" max="4" width="11" style="5" customWidth="1"/>
    <col min="5" max="7" width="11.7109375" style="5" customWidth="1"/>
    <col min="8" max="8" width="1" style="5" customWidth="1"/>
    <col min="9" max="12" width="1.28515625" style="5" customWidth="1"/>
    <col min="13" max="13" width="3.42578125" style="17" bestFit="1" customWidth="1"/>
    <col min="14" max="14" width="8.7109375" style="5" bestFit="1" customWidth="1"/>
    <col min="15" max="15" width="6.140625" style="5" bestFit="1" customWidth="1"/>
    <col min="16" max="17" width="18.28515625" style="5" customWidth="1"/>
    <col min="18" max="18" width="19.7109375" style="5" customWidth="1"/>
    <col min="19" max="19" width="4.7109375" style="5" customWidth="1"/>
    <col min="20" max="20" width="2" style="5" bestFit="1" customWidth="1"/>
    <col min="21" max="21" width="4.7109375" style="5" customWidth="1"/>
    <col min="22" max="22" width="19.7109375" style="5" customWidth="1"/>
    <col min="23" max="24" width="9.7109375" style="5" customWidth="1"/>
    <col min="25" max="25" width="9.140625" style="5"/>
    <col min="26" max="27" width="11.5703125" style="5" customWidth="1"/>
    <col min="28" max="28" width="14.42578125" style="5" customWidth="1"/>
    <col min="29" max="29" width="37.5703125" style="5" customWidth="1"/>
    <col min="30" max="31" width="1.28515625" style="5" customWidth="1"/>
    <col min="32" max="32" width="1.7109375" style="5" customWidth="1"/>
    <col min="33" max="16384" width="9.140625" style="5"/>
  </cols>
  <sheetData>
    <row r="1" spans="2:31" ht="12" customHeight="1"/>
    <row r="2" spans="2:31" ht="3" customHeight="1"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2:31" ht="18" customHeight="1">
      <c r="B3" s="2"/>
      <c r="C3" s="43"/>
      <c r="D3" s="43"/>
      <c r="E3" s="43"/>
      <c r="F3" s="43"/>
      <c r="G3" s="43"/>
      <c r="H3" s="3"/>
      <c r="I3" s="2"/>
      <c r="J3" s="16"/>
      <c r="K3" s="4"/>
      <c r="L3" s="7"/>
      <c r="M3" s="208" t="s">
        <v>53</v>
      </c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7"/>
      <c r="AE3" s="4"/>
    </row>
    <row r="4" spans="2:31" ht="18" customHeight="1">
      <c r="B4" s="2"/>
      <c r="C4" s="43"/>
      <c r="D4" s="144"/>
      <c r="E4" s="145"/>
      <c r="F4" s="145"/>
      <c r="G4" s="146"/>
      <c r="H4" s="3"/>
      <c r="I4" s="2"/>
      <c r="J4" s="16"/>
      <c r="K4" s="4"/>
      <c r="L4" s="7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7"/>
      <c r="AE4" s="4"/>
    </row>
    <row r="5" spans="2:31" ht="18" customHeight="1">
      <c r="B5" s="2"/>
      <c r="C5" s="43"/>
      <c r="D5" s="147"/>
      <c r="E5" s="148"/>
      <c r="F5" s="148"/>
      <c r="G5" s="149"/>
      <c r="H5" s="3"/>
      <c r="I5" s="2"/>
      <c r="J5" s="16"/>
      <c r="K5" s="4"/>
      <c r="L5" s="7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7"/>
      <c r="AE5" s="4"/>
    </row>
    <row r="6" spans="2:31">
      <c r="B6" s="2"/>
      <c r="C6" s="43"/>
      <c r="D6" s="147"/>
      <c r="E6" s="148"/>
      <c r="F6" s="148"/>
      <c r="G6" s="149"/>
      <c r="H6" s="3"/>
      <c r="I6" s="2"/>
      <c r="J6" s="16"/>
      <c r="K6" s="4"/>
      <c r="L6" s="7"/>
      <c r="M6" s="191" t="s">
        <v>6</v>
      </c>
      <c r="N6" s="191" t="s">
        <v>7</v>
      </c>
      <c r="O6" s="191" t="s">
        <v>8</v>
      </c>
      <c r="P6" s="191" t="s">
        <v>9</v>
      </c>
      <c r="Q6" s="187" t="s">
        <v>10</v>
      </c>
      <c r="R6" s="191" t="s">
        <v>11</v>
      </c>
      <c r="S6" s="209" t="s">
        <v>12</v>
      </c>
      <c r="T6" s="210"/>
      <c r="U6" s="211"/>
      <c r="V6" s="187" t="s">
        <v>13</v>
      </c>
      <c r="W6" s="187" t="s">
        <v>19</v>
      </c>
      <c r="X6" s="187" t="s">
        <v>20</v>
      </c>
      <c r="Y6" s="187" t="s">
        <v>14</v>
      </c>
      <c r="Z6" s="187" t="s">
        <v>34</v>
      </c>
      <c r="AA6" s="187" t="s">
        <v>35</v>
      </c>
      <c r="AB6" s="206" t="s">
        <v>16</v>
      </c>
      <c r="AC6" s="191" t="s">
        <v>17</v>
      </c>
      <c r="AD6" s="7"/>
      <c r="AE6" s="4"/>
    </row>
    <row r="7" spans="2:31" ht="15.75" thickBot="1">
      <c r="B7" s="2"/>
      <c r="C7" s="43"/>
      <c r="D7" s="147"/>
      <c r="E7" s="148"/>
      <c r="F7" s="148"/>
      <c r="G7" s="149"/>
      <c r="H7" s="3"/>
      <c r="I7" s="2"/>
      <c r="J7" s="16"/>
      <c r="K7" s="4"/>
      <c r="L7" s="7"/>
      <c r="M7" s="192"/>
      <c r="N7" s="192"/>
      <c r="O7" s="192"/>
      <c r="P7" s="192"/>
      <c r="Q7" s="188"/>
      <c r="R7" s="192"/>
      <c r="S7" s="212"/>
      <c r="T7" s="213"/>
      <c r="U7" s="214"/>
      <c r="V7" s="188"/>
      <c r="W7" s="188"/>
      <c r="X7" s="188"/>
      <c r="Y7" s="188"/>
      <c r="Z7" s="188"/>
      <c r="AA7" s="188"/>
      <c r="AB7" s="207"/>
      <c r="AC7" s="192"/>
      <c r="AD7" s="7"/>
      <c r="AE7" s="4"/>
    </row>
    <row r="8" spans="2:31" ht="18.75" customHeight="1" thickBot="1">
      <c r="B8" s="2"/>
      <c r="C8" s="43"/>
      <c r="D8" s="147"/>
      <c r="E8" s="148"/>
      <c r="F8" s="148"/>
      <c r="G8" s="149"/>
      <c r="H8" s="3"/>
      <c r="I8" s="2"/>
      <c r="J8" s="16"/>
      <c r="K8" s="4"/>
      <c r="L8" s="7"/>
      <c r="M8" s="37">
        <v>1</v>
      </c>
      <c r="N8" s="8"/>
      <c r="O8" s="9"/>
      <c r="P8" s="10"/>
      <c r="Q8" s="10"/>
      <c r="R8" s="10"/>
      <c r="S8" s="11"/>
      <c r="T8" s="37" t="s">
        <v>18</v>
      </c>
      <c r="U8" s="12"/>
      <c r="V8" s="10"/>
      <c r="W8" s="20"/>
      <c r="X8" s="20">
        <v>0.01</v>
      </c>
      <c r="Y8" s="13"/>
      <c r="Z8" s="39">
        <f>W8*F13</f>
        <v>0</v>
      </c>
      <c r="AA8" s="39">
        <f>X8*F13</f>
        <v>0</v>
      </c>
      <c r="AB8" s="14"/>
      <c r="AC8" s="15"/>
      <c r="AD8" s="7"/>
      <c r="AE8" s="4"/>
    </row>
    <row r="9" spans="2:31" ht="18.75" customHeight="1" thickBot="1">
      <c r="B9" s="2"/>
      <c r="C9" s="43"/>
      <c r="D9" s="150"/>
      <c r="E9" s="151"/>
      <c r="F9" s="151"/>
      <c r="G9" s="152"/>
      <c r="H9" s="3"/>
      <c r="I9" s="2"/>
      <c r="J9" s="16"/>
      <c r="K9" s="4"/>
      <c r="L9" s="7"/>
      <c r="M9" s="38">
        <v>2</v>
      </c>
      <c r="N9" s="24"/>
      <c r="O9" s="25"/>
      <c r="P9" s="26"/>
      <c r="Q9" s="26"/>
      <c r="R9" s="26"/>
      <c r="S9" s="27"/>
      <c r="T9" s="38" t="s">
        <v>18</v>
      </c>
      <c r="U9" s="28"/>
      <c r="V9" s="26"/>
      <c r="W9" s="29"/>
      <c r="X9" s="29"/>
      <c r="Y9" s="30"/>
      <c r="Z9" s="40">
        <f>W9*F13</f>
        <v>0</v>
      </c>
      <c r="AA9" s="40">
        <f>X9*F13</f>
        <v>0</v>
      </c>
      <c r="AB9" s="31"/>
      <c r="AC9" s="32"/>
      <c r="AD9" s="7"/>
      <c r="AE9" s="4"/>
    </row>
    <row r="10" spans="2:31" ht="18.75" customHeight="1" thickBot="1">
      <c r="B10" s="2"/>
      <c r="C10" s="101"/>
      <c r="D10" s="101"/>
      <c r="E10" s="101"/>
      <c r="F10" s="101"/>
      <c r="G10" s="101"/>
      <c r="H10" s="3"/>
      <c r="I10" s="2"/>
      <c r="J10" s="16"/>
      <c r="K10" s="4"/>
      <c r="L10" s="7"/>
      <c r="M10" s="37">
        <v>3</v>
      </c>
      <c r="N10" s="8"/>
      <c r="O10" s="9"/>
      <c r="P10" s="10"/>
      <c r="Q10" s="10"/>
      <c r="R10" s="10"/>
      <c r="S10" s="11"/>
      <c r="T10" s="37" t="s">
        <v>18</v>
      </c>
      <c r="U10" s="12"/>
      <c r="V10" s="10"/>
      <c r="W10" s="20"/>
      <c r="X10" s="20"/>
      <c r="Y10" s="13"/>
      <c r="Z10" s="39">
        <f>W10*F13</f>
        <v>0</v>
      </c>
      <c r="AA10" s="39">
        <f>X10*F13</f>
        <v>0</v>
      </c>
      <c r="AB10" s="14"/>
      <c r="AC10" s="15"/>
      <c r="AD10" s="7"/>
      <c r="AE10" s="4"/>
    </row>
    <row r="11" spans="2:31" ht="18.75" customHeight="1" thickBot="1">
      <c r="B11" s="2"/>
      <c r="C11" s="202">
        <f>REGRAS!O4</f>
        <v>0</v>
      </c>
      <c r="D11" s="203"/>
      <c r="E11" s="204"/>
      <c r="F11" s="204"/>
      <c r="G11" s="205"/>
      <c r="H11" s="21"/>
      <c r="I11" s="2"/>
      <c r="J11" s="16"/>
      <c r="K11" s="4"/>
      <c r="L11" s="7"/>
      <c r="M11" s="38">
        <v>4</v>
      </c>
      <c r="N11" s="24"/>
      <c r="O11" s="25"/>
      <c r="P11" s="26"/>
      <c r="Q11" s="26"/>
      <c r="R11" s="26"/>
      <c r="S11" s="27"/>
      <c r="T11" s="38" t="s">
        <v>18</v>
      </c>
      <c r="U11" s="28"/>
      <c r="V11" s="26"/>
      <c r="W11" s="29"/>
      <c r="X11" s="29"/>
      <c r="Y11" s="30"/>
      <c r="Z11" s="40">
        <f>W11*F13</f>
        <v>0</v>
      </c>
      <c r="AA11" s="40">
        <f>X11*F13</f>
        <v>0</v>
      </c>
      <c r="AB11" s="31"/>
      <c r="AC11" s="32"/>
      <c r="AD11" s="7"/>
      <c r="AE11" s="4"/>
    </row>
    <row r="12" spans="2:31" ht="18.75" customHeight="1" thickBot="1">
      <c r="B12" s="3"/>
      <c r="C12" s="193" t="s">
        <v>2</v>
      </c>
      <c r="D12" s="194"/>
      <c r="E12" s="195"/>
      <c r="F12" s="193" t="s">
        <v>3</v>
      </c>
      <c r="G12" s="196"/>
      <c r="H12" s="33"/>
      <c r="I12" s="3"/>
      <c r="J12" s="16"/>
      <c r="K12" s="4"/>
      <c r="L12" s="7"/>
      <c r="M12" s="37">
        <v>5</v>
      </c>
      <c r="N12" s="8"/>
      <c r="O12" s="9"/>
      <c r="P12" s="10"/>
      <c r="Q12" s="10"/>
      <c r="R12" s="10"/>
      <c r="S12" s="11"/>
      <c r="T12" s="37" t="s">
        <v>18</v>
      </c>
      <c r="U12" s="12"/>
      <c r="V12" s="10"/>
      <c r="W12" s="20"/>
      <c r="X12" s="20"/>
      <c r="Y12" s="13"/>
      <c r="Z12" s="39">
        <f>W12*F13</f>
        <v>0</v>
      </c>
      <c r="AA12" s="39">
        <f>X12*F13</f>
        <v>0</v>
      </c>
      <c r="AB12" s="14"/>
      <c r="AC12" s="15"/>
      <c r="AD12" s="7"/>
      <c r="AE12" s="4"/>
    </row>
    <row r="13" spans="2:31" ht="18.75" customHeight="1" thickBot="1">
      <c r="B13" s="3"/>
      <c r="C13" s="296">
        <f>REGRAS!O9</f>
        <v>0</v>
      </c>
      <c r="D13" s="297"/>
      <c r="E13" s="298"/>
      <c r="F13" s="197">
        <f>REGRAS!O7</f>
        <v>0</v>
      </c>
      <c r="G13" s="198"/>
      <c r="H13" s="34"/>
      <c r="I13" s="3"/>
      <c r="J13" s="16"/>
      <c r="K13" s="4"/>
      <c r="L13" s="7"/>
      <c r="M13" s="38">
        <v>6</v>
      </c>
      <c r="N13" s="24"/>
      <c r="O13" s="25"/>
      <c r="P13" s="26"/>
      <c r="Q13" s="26"/>
      <c r="R13" s="26"/>
      <c r="S13" s="27"/>
      <c r="T13" s="38" t="s">
        <v>18</v>
      </c>
      <c r="U13" s="28"/>
      <c r="V13" s="26"/>
      <c r="W13" s="29"/>
      <c r="X13" s="29"/>
      <c r="Y13" s="30"/>
      <c r="Z13" s="40">
        <f>W13*F13</f>
        <v>0</v>
      </c>
      <c r="AA13" s="40">
        <f>X13*F13</f>
        <v>0</v>
      </c>
      <c r="AB13" s="31"/>
      <c r="AC13" s="32"/>
      <c r="AD13" s="7"/>
      <c r="AE13" s="4"/>
    </row>
    <row r="14" spans="2:31" ht="18.75" customHeight="1" thickBot="1">
      <c r="B14" s="3"/>
      <c r="C14" s="199" t="s">
        <v>31</v>
      </c>
      <c r="D14" s="200"/>
      <c r="E14" s="200"/>
      <c r="F14" s="200"/>
      <c r="G14" s="201"/>
      <c r="H14" s="21"/>
      <c r="I14" s="3"/>
      <c r="J14" s="16"/>
      <c r="K14" s="4"/>
      <c r="L14" s="7"/>
      <c r="M14" s="37">
        <v>7</v>
      </c>
      <c r="N14" s="8"/>
      <c r="O14" s="9"/>
      <c r="P14" s="10"/>
      <c r="Q14" s="10"/>
      <c r="R14" s="10"/>
      <c r="S14" s="11"/>
      <c r="T14" s="37" t="s">
        <v>18</v>
      </c>
      <c r="U14" s="12"/>
      <c r="V14" s="10"/>
      <c r="W14" s="20"/>
      <c r="X14" s="20"/>
      <c r="Y14" s="13"/>
      <c r="Z14" s="39">
        <f>W14*F13</f>
        <v>0</v>
      </c>
      <c r="AA14" s="39">
        <f>X14*F13</f>
        <v>0</v>
      </c>
      <c r="AB14" s="14"/>
      <c r="AC14" s="15"/>
      <c r="AD14" s="7"/>
      <c r="AE14" s="4"/>
    </row>
    <row r="15" spans="2:31" ht="18.75" customHeight="1" thickBot="1">
      <c r="B15" s="3"/>
      <c r="C15" s="293">
        <f>REGRAS!O8</f>
        <v>0</v>
      </c>
      <c r="D15" s="294"/>
      <c r="E15" s="295"/>
      <c r="F15" s="189" t="e">
        <f>REGRAS!O10/100</f>
        <v>#DIV/0!</v>
      </c>
      <c r="G15" s="190"/>
      <c r="H15" s="35"/>
      <c r="I15" s="3"/>
      <c r="J15" s="16"/>
      <c r="K15" s="4"/>
      <c r="L15" s="7"/>
      <c r="M15" s="38">
        <v>8</v>
      </c>
      <c r="N15" s="24"/>
      <c r="O15" s="25"/>
      <c r="P15" s="26"/>
      <c r="Q15" s="26"/>
      <c r="R15" s="26"/>
      <c r="S15" s="27"/>
      <c r="T15" s="38" t="s">
        <v>18</v>
      </c>
      <c r="U15" s="28"/>
      <c r="V15" s="26"/>
      <c r="W15" s="29"/>
      <c r="X15" s="29"/>
      <c r="Y15" s="30"/>
      <c r="Z15" s="40">
        <f>W15*F13</f>
        <v>0</v>
      </c>
      <c r="AA15" s="40">
        <f>X15*F13</f>
        <v>0</v>
      </c>
      <c r="AB15" s="31"/>
      <c r="AC15" s="32"/>
      <c r="AD15" s="7"/>
      <c r="AE15" s="4"/>
    </row>
    <row r="16" spans="2:31" ht="3" customHeight="1">
      <c r="B16" s="4"/>
      <c r="C16" s="193" t="s">
        <v>54</v>
      </c>
      <c r="D16" s="265"/>
      <c r="E16" s="266"/>
      <c r="F16" s="266"/>
      <c r="G16" s="196"/>
      <c r="H16" s="21"/>
      <c r="I16" s="4"/>
      <c r="J16" s="16"/>
      <c r="K16" s="4"/>
      <c r="L16" s="7"/>
      <c r="M16" s="237">
        <v>9</v>
      </c>
      <c r="N16" s="239"/>
      <c r="O16" s="241"/>
      <c r="P16" s="231"/>
      <c r="Q16" s="231"/>
      <c r="R16" s="231"/>
      <c r="S16" s="243"/>
      <c r="T16" s="245" t="s">
        <v>18</v>
      </c>
      <c r="U16" s="229"/>
      <c r="V16" s="231"/>
      <c r="W16" s="233"/>
      <c r="X16" s="233"/>
      <c r="Y16" s="235"/>
      <c r="Z16" s="215">
        <f>W16*F13</f>
        <v>0</v>
      </c>
      <c r="AA16" s="215">
        <f>X16*F13</f>
        <v>0</v>
      </c>
      <c r="AB16" s="217"/>
      <c r="AC16" s="219"/>
      <c r="AD16" s="7"/>
      <c r="AE16" s="4"/>
    </row>
    <row r="17" spans="2:31" ht="15.75" customHeight="1" thickBot="1">
      <c r="B17" s="4"/>
      <c r="C17" s="267"/>
      <c r="D17" s="268"/>
      <c r="E17" s="269"/>
      <c r="F17" s="269"/>
      <c r="G17" s="270"/>
      <c r="H17" s="21"/>
      <c r="I17" s="4"/>
      <c r="J17" s="16"/>
      <c r="K17" s="4"/>
      <c r="L17" s="7"/>
      <c r="M17" s="238"/>
      <c r="N17" s="240"/>
      <c r="O17" s="242"/>
      <c r="P17" s="232"/>
      <c r="Q17" s="232"/>
      <c r="R17" s="232"/>
      <c r="S17" s="244"/>
      <c r="T17" s="238"/>
      <c r="U17" s="230"/>
      <c r="V17" s="232"/>
      <c r="W17" s="234"/>
      <c r="X17" s="234"/>
      <c r="Y17" s="236"/>
      <c r="Z17" s="216"/>
      <c r="AA17" s="216"/>
      <c r="AB17" s="218"/>
      <c r="AC17" s="220"/>
      <c r="AD17" s="7"/>
      <c r="AE17" s="4"/>
    </row>
    <row r="18" spans="2:31" ht="3" customHeight="1">
      <c r="B18" s="4"/>
      <c r="C18" s="271">
        <f>AA50</f>
        <v>0</v>
      </c>
      <c r="D18" s="272"/>
      <c r="E18" s="273"/>
      <c r="F18" s="277" t="e">
        <f>C18*100/REGRAS!O5/100</f>
        <v>#DIV/0!</v>
      </c>
      <c r="G18" s="278"/>
      <c r="H18" s="36"/>
      <c r="I18" s="4"/>
      <c r="J18" s="16"/>
      <c r="K18" s="4"/>
      <c r="L18" s="7"/>
      <c r="M18" s="221">
        <v>10</v>
      </c>
      <c r="N18" s="223"/>
      <c r="O18" s="225"/>
      <c r="P18" s="227"/>
      <c r="Q18" s="227"/>
      <c r="R18" s="227"/>
      <c r="S18" s="246"/>
      <c r="T18" s="248" t="s">
        <v>18</v>
      </c>
      <c r="U18" s="249"/>
      <c r="V18" s="227"/>
      <c r="W18" s="259"/>
      <c r="X18" s="259"/>
      <c r="Y18" s="251"/>
      <c r="Z18" s="253">
        <f>W18*F13</f>
        <v>0</v>
      </c>
      <c r="AA18" s="253">
        <f>X18*F13</f>
        <v>0</v>
      </c>
      <c r="AB18" s="255"/>
      <c r="AC18" s="257"/>
      <c r="AD18" s="7"/>
      <c r="AE18" s="4"/>
    </row>
    <row r="19" spans="2:31" ht="15.75" customHeight="1" thickBot="1">
      <c r="B19" s="4"/>
      <c r="C19" s="274"/>
      <c r="D19" s="275"/>
      <c r="E19" s="276"/>
      <c r="F19" s="279"/>
      <c r="G19" s="280"/>
      <c r="H19" s="36"/>
      <c r="I19" s="4"/>
      <c r="J19" s="16"/>
      <c r="K19" s="4"/>
      <c r="L19" s="7"/>
      <c r="M19" s="222"/>
      <c r="N19" s="224"/>
      <c r="O19" s="226"/>
      <c r="P19" s="228"/>
      <c r="Q19" s="228"/>
      <c r="R19" s="228"/>
      <c r="S19" s="247"/>
      <c r="T19" s="222"/>
      <c r="U19" s="250"/>
      <c r="V19" s="228"/>
      <c r="W19" s="260"/>
      <c r="X19" s="260"/>
      <c r="Y19" s="252"/>
      <c r="Z19" s="254"/>
      <c r="AA19" s="254"/>
      <c r="AB19" s="256"/>
      <c r="AC19" s="258"/>
      <c r="AD19" s="7"/>
      <c r="AE19" s="4"/>
    </row>
    <row r="20" spans="2:31" ht="3" customHeight="1">
      <c r="B20" s="4"/>
      <c r="C20" s="4"/>
      <c r="D20" s="4"/>
      <c r="E20" s="4"/>
      <c r="F20" s="4"/>
      <c r="G20" s="4"/>
      <c r="H20" s="4"/>
      <c r="I20" s="4"/>
      <c r="K20" s="4"/>
      <c r="L20" s="7"/>
      <c r="M20" s="237">
        <v>11</v>
      </c>
      <c r="N20" s="239"/>
      <c r="O20" s="241"/>
      <c r="P20" s="231"/>
      <c r="Q20" s="231"/>
      <c r="R20" s="231"/>
      <c r="S20" s="243"/>
      <c r="T20" s="245" t="s">
        <v>18</v>
      </c>
      <c r="U20" s="229"/>
      <c r="V20" s="231"/>
      <c r="W20" s="233"/>
      <c r="X20" s="233"/>
      <c r="Y20" s="235"/>
      <c r="Z20" s="215">
        <f>W20*F13</f>
        <v>0</v>
      </c>
      <c r="AA20" s="215">
        <f>X20*F13</f>
        <v>0</v>
      </c>
      <c r="AB20" s="217"/>
      <c r="AC20" s="219"/>
      <c r="AD20" s="7"/>
      <c r="AE20" s="4"/>
    </row>
    <row r="21" spans="2:31" ht="15.75" thickBot="1">
      <c r="B21" s="4"/>
      <c r="C21" s="4"/>
      <c r="D21" s="4"/>
      <c r="E21" s="4"/>
      <c r="F21" s="4"/>
      <c r="G21" s="4"/>
      <c r="H21" s="4"/>
      <c r="I21" s="4"/>
      <c r="K21" s="4"/>
      <c r="L21" s="7"/>
      <c r="M21" s="238"/>
      <c r="N21" s="240"/>
      <c r="O21" s="242"/>
      <c r="P21" s="232"/>
      <c r="Q21" s="232"/>
      <c r="R21" s="232"/>
      <c r="S21" s="244"/>
      <c r="T21" s="238"/>
      <c r="U21" s="230"/>
      <c r="V21" s="232"/>
      <c r="W21" s="234"/>
      <c r="X21" s="234"/>
      <c r="Y21" s="236"/>
      <c r="Z21" s="216"/>
      <c r="AA21" s="216"/>
      <c r="AB21" s="218"/>
      <c r="AC21" s="220"/>
      <c r="AD21" s="7"/>
      <c r="AE21" s="4"/>
    </row>
    <row r="22" spans="2:31" ht="3" customHeight="1">
      <c r="B22" s="4"/>
      <c r="C22" s="1"/>
      <c r="D22" s="1"/>
      <c r="E22" s="1"/>
      <c r="F22" s="1"/>
      <c r="G22" s="1"/>
      <c r="H22" s="1"/>
      <c r="I22" s="4"/>
      <c r="J22" s="16"/>
      <c r="K22" s="4"/>
      <c r="L22" s="7"/>
      <c r="M22" s="221">
        <v>12</v>
      </c>
      <c r="N22" s="223"/>
      <c r="O22" s="225"/>
      <c r="P22" s="227"/>
      <c r="Q22" s="227"/>
      <c r="R22" s="227"/>
      <c r="S22" s="246"/>
      <c r="T22" s="248" t="s">
        <v>18</v>
      </c>
      <c r="U22" s="249"/>
      <c r="V22" s="227"/>
      <c r="W22" s="259"/>
      <c r="X22" s="259"/>
      <c r="Y22" s="251"/>
      <c r="Z22" s="253">
        <f>W22*F13</f>
        <v>0</v>
      </c>
      <c r="AA22" s="253">
        <f>X22*F13</f>
        <v>0</v>
      </c>
      <c r="AB22" s="255"/>
      <c r="AC22" s="257"/>
      <c r="AD22" s="7"/>
      <c r="AE22" s="4"/>
    </row>
    <row r="23" spans="2:31" ht="15.75" customHeight="1" thickBot="1">
      <c r="B23" s="4"/>
      <c r="C23" s="1"/>
      <c r="D23" s="139" t="s">
        <v>50</v>
      </c>
      <c r="E23" s="139"/>
      <c r="F23" s="139"/>
      <c r="G23" s="139"/>
      <c r="H23" s="1"/>
      <c r="I23" s="4"/>
      <c r="J23" s="16"/>
      <c r="K23" s="4"/>
      <c r="L23" s="7"/>
      <c r="M23" s="222"/>
      <c r="N23" s="224"/>
      <c r="O23" s="226"/>
      <c r="P23" s="228"/>
      <c r="Q23" s="228"/>
      <c r="R23" s="228"/>
      <c r="S23" s="247"/>
      <c r="T23" s="222"/>
      <c r="U23" s="250"/>
      <c r="V23" s="228"/>
      <c r="W23" s="260"/>
      <c r="X23" s="260"/>
      <c r="Y23" s="252"/>
      <c r="Z23" s="254"/>
      <c r="AA23" s="254"/>
      <c r="AB23" s="256"/>
      <c r="AC23" s="258"/>
      <c r="AD23" s="7"/>
      <c r="AE23" s="4"/>
    </row>
    <row r="24" spans="2:31" ht="3" customHeight="1">
      <c r="B24" s="4"/>
      <c r="C24" s="1"/>
      <c r="D24" s="139"/>
      <c r="E24" s="139"/>
      <c r="F24" s="139"/>
      <c r="G24" s="139"/>
      <c r="H24" s="1"/>
      <c r="I24" s="4"/>
      <c r="J24" s="16"/>
      <c r="K24" s="4"/>
      <c r="L24" s="7"/>
      <c r="M24" s="237">
        <v>13</v>
      </c>
      <c r="N24" s="239"/>
      <c r="O24" s="241"/>
      <c r="P24" s="231"/>
      <c r="Q24" s="231"/>
      <c r="R24" s="231"/>
      <c r="S24" s="243"/>
      <c r="T24" s="245" t="s">
        <v>18</v>
      </c>
      <c r="U24" s="229"/>
      <c r="V24" s="231"/>
      <c r="W24" s="233"/>
      <c r="X24" s="233"/>
      <c r="Y24" s="235"/>
      <c r="Z24" s="215">
        <f>W24*F13</f>
        <v>0</v>
      </c>
      <c r="AA24" s="215">
        <f>X24*F13</f>
        <v>0</v>
      </c>
      <c r="AB24" s="217"/>
      <c r="AC24" s="219"/>
      <c r="AD24" s="7"/>
      <c r="AE24" s="4"/>
    </row>
    <row r="25" spans="2:31" ht="15.75" customHeight="1" thickBot="1">
      <c r="B25" s="4"/>
      <c r="C25" s="1"/>
      <c r="D25" s="139"/>
      <c r="E25" s="139"/>
      <c r="F25" s="139"/>
      <c r="G25" s="139"/>
      <c r="H25" s="1"/>
      <c r="I25" s="4"/>
      <c r="J25" s="16"/>
      <c r="K25" s="22"/>
      <c r="L25" s="7"/>
      <c r="M25" s="238"/>
      <c r="N25" s="240"/>
      <c r="O25" s="242"/>
      <c r="P25" s="232"/>
      <c r="Q25" s="232"/>
      <c r="R25" s="232"/>
      <c r="S25" s="244"/>
      <c r="T25" s="238"/>
      <c r="U25" s="230"/>
      <c r="V25" s="232"/>
      <c r="W25" s="234"/>
      <c r="X25" s="234"/>
      <c r="Y25" s="236"/>
      <c r="Z25" s="216"/>
      <c r="AA25" s="216"/>
      <c r="AB25" s="218"/>
      <c r="AC25" s="220"/>
      <c r="AD25" s="7"/>
      <c r="AE25" s="4"/>
    </row>
    <row r="26" spans="2:31" ht="3" customHeight="1">
      <c r="B26" s="4"/>
      <c r="C26" s="1"/>
      <c r="D26" s="4"/>
      <c r="E26" s="4"/>
      <c r="F26" s="4"/>
      <c r="G26" s="4"/>
      <c r="H26" s="1"/>
      <c r="I26" s="4"/>
      <c r="J26" s="16"/>
      <c r="K26" s="4"/>
      <c r="L26" s="7"/>
      <c r="M26" s="221">
        <v>14</v>
      </c>
      <c r="N26" s="223"/>
      <c r="O26" s="225"/>
      <c r="P26" s="227"/>
      <c r="Q26" s="227"/>
      <c r="R26" s="227"/>
      <c r="S26" s="246"/>
      <c r="T26" s="248" t="s">
        <v>18</v>
      </c>
      <c r="U26" s="249"/>
      <c r="V26" s="227"/>
      <c r="W26" s="259"/>
      <c r="X26" s="259"/>
      <c r="Y26" s="251"/>
      <c r="Z26" s="253">
        <f>W26*F13</f>
        <v>0</v>
      </c>
      <c r="AA26" s="253">
        <f>X26*F13</f>
        <v>0</v>
      </c>
      <c r="AB26" s="255"/>
      <c r="AC26" s="257"/>
      <c r="AD26" s="7"/>
      <c r="AE26" s="4"/>
    </row>
    <row r="27" spans="2:31" ht="15.75" thickBot="1">
      <c r="B27" s="4"/>
      <c r="C27" s="1"/>
      <c r="D27" s="125" t="s">
        <v>0</v>
      </c>
      <c r="E27" s="125"/>
      <c r="F27" s="125"/>
      <c r="G27" s="125"/>
      <c r="H27" s="6"/>
      <c r="I27" s="4"/>
      <c r="J27" s="16"/>
      <c r="K27" s="4"/>
      <c r="L27" s="7"/>
      <c r="M27" s="222"/>
      <c r="N27" s="224"/>
      <c r="O27" s="226"/>
      <c r="P27" s="228"/>
      <c r="Q27" s="228"/>
      <c r="R27" s="228"/>
      <c r="S27" s="247"/>
      <c r="T27" s="222"/>
      <c r="U27" s="250"/>
      <c r="V27" s="228"/>
      <c r="W27" s="260"/>
      <c r="X27" s="260"/>
      <c r="Y27" s="252"/>
      <c r="Z27" s="254"/>
      <c r="AA27" s="254"/>
      <c r="AB27" s="256"/>
      <c r="AC27" s="258"/>
      <c r="AD27" s="7"/>
      <c r="AE27" s="4"/>
    </row>
    <row r="28" spans="2:31" ht="3" customHeight="1">
      <c r="B28" s="4"/>
      <c r="C28" s="1"/>
      <c r="D28" s="4"/>
      <c r="E28" s="4"/>
      <c r="F28" s="4"/>
      <c r="G28" s="4"/>
      <c r="H28" s="1"/>
      <c r="I28" s="4"/>
      <c r="J28" s="16"/>
      <c r="K28" s="4"/>
      <c r="L28" s="7"/>
      <c r="M28" s="237">
        <v>15</v>
      </c>
      <c r="N28" s="239"/>
      <c r="O28" s="241"/>
      <c r="P28" s="231"/>
      <c r="Q28" s="231"/>
      <c r="R28" s="231"/>
      <c r="S28" s="243"/>
      <c r="T28" s="245" t="s">
        <v>18</v>
      </c>
      <c r="U28" s="229"/>
      <c r="V28" s="231"/>
      <c r="W28" s="233"/>
      <c r="X28" s="233"/>
      <c r="Y28" s="235"/>
      <c r="Z28" s="215">
        <f>W28*F13</f>
        <v>0</v>
      </c>
      <c r="AA28" s="215">
        <f>X28*F13</f>
        <v>0</v>
      </c>
      <c r="AB28" s="217"/>
      <c r="AC28" s="219"/>
      <c r="AD28" s="7"/>
      <c r="AE28" s="4"/>
    </row>
    <row r="29" spans="2:31" ht="15.75" thickBot="1">
      <c r="B29" s="4"/>
      <c r="C29" s="1"/>
      <c r="D29" s="125" t="s">
        <v>21</v>
      </c>
      <c r="E29" s="125"/>
      <c r="F29" s="125"/>
      <c r="G29" s="125"/>
      <c r="H29" s="1"/>
      <c r="I29" s="4"/>
      <c r="J29" s="16"/>
      <c r="K29" s="4"/>
      <c r="L29" s="7"/>
      <c r="M29" s="238"/>
      <c r="N29" s="240"/>
      <c r="O29" s="242"/>
      <c r="P29" s="232"/>
      <c r="Q29" s="232"/>
      <c r="R29" s="232"/>
      <c r="S29" s="244"/>
      <c r="T29" s="238"/>
      <c r="U29" s="230"/>
      <c r="V29" s="232"/>
      <c r="W29" s="234"/>
      <c r="X29" s="234"/>
      <c r="Y29" s="236"/>
      <c r="Z29" s="216"/>
      <c r="AA29" s="216"/>
      <c r="AB29" s="218"/>
      <c r="AC29" s="220"/>
      <c r="AD29" s="7"/>
      <c r="AE29" s="4"/>
    </row>
    <row r="30" spans="2:31" ht="3" customHeight="1">
      <c r="B30" s="4"/>
      <c r="C30" s="1"/>
      <c r="D30" s="44"/>
      <c r="E30" s="44"/>
      <c r="F30" s="44"/>
      <c r="G30" s="44"/>
      <c r="H30" s="4"/>
      <c r="I30" s="4"/>
      <c r="J30" s="2"/>
      <c r="K30" s="4"/>
      <c r="L30" s="7"/>
      <c r="M30" s="221">
        <v>16</v>
      </c>
      <c r="N30" s="223"/>
      <c r="O30" s="225"/>
      <c r="P30" s="227"/>
      <c r="Q30" s="227"/>
      <c r="R30" s="227"/>
      <c r="S30" s="246"/>
      <c r="T30" s="248" t="s">
        <v>18</v>
      </c>
      <c r="U30" s="249"/>
      <c r="V30" s="227"/>
      <c r="W30" s="259"/>
      <c r="X30" s="259"/>
      <c r="Y30" s="251"/>
      <c r="Z30" s="253">
        <f>W30*F13</f>
        <v>0</v>
      </c>
      <c r="AA30" s="253">
        <f>X30*F13</f>
        <v>0</v>
      </c>
      <c r="AB30" s="255"/>
      <c r="AC30" s="257"/>
      <c r="AD30" s="7"/>
      <c r="AE30" s="4"/>
    </row>
    <row r="31" spans="2:31" ht="15.75" thickBot="1">
      <c r="B31" s="4"/>
      <c r="C31" s="1"/>
      <c r="D31" s="282" t="s">
        <v>22</v>
      </c>
      <c r="E31" s="282"/>
      <c r="F31" s="282"/>
      <c r="G31" s="282"/>
      <c r="H31" s="4"/>
      <c r="I31" s="4"/>
      <c r="J31" s="2"/>
      <c r="K31" s="4"/>
      <c r="L31" s="7"/>
      <c r="M31" s="222"/>
      <c r="N31" s="224"/>
      <c r="O31" s="226"/>
      <c r="P31" s="228"/>
      <c r="Q31" s="228"/>
      <c r="R31" s="228"/>
      <c r="S31" s="247"/>
      <c r="T31" s="222"/>
      <c r="U31" s="250"/>
      <c r="V31" s="228"/>
      <c r="W31" s="260"/>
      <c r="X31" s="260"/>
      <c r="Y31" s="252"/>
      <c r="Z31" s="254"/>
      <c r="AA31" s="254"/>
      <c r="AB31" s="256"/>
      <c r="AC31" s="258"/>
      <c r="AD31" s="7"/>
      <c r="AE31" s="4"/>
    </row>
    <row r="32" spans="2:31" ht="3" customHeight="1">
      <c r="B32" s="4"/>
      <c r="C32" s="1"/>
      <c r="D32" s="44"/>
      <c r="E32" s="44"/>
      <c r="F32" s="44"/>
      <c r="G32" s="44"/>
      <c r="H32" s="4"/>
      <c r="I32" s="4"/>
      <c r="J32" s="2"/>
      <c r="K32" s="4"/>
      <c r="L32" s="7"/>
      <c r="M32" s="237">
        <v>17</v>
      </c>
      <c r="N32" s="239"/>
      <c r="O32" s="241"/>
      <c r="P32" s="231"/>
      <c r="Q32" s="231"/>
      <c r="R32" s="231"/>
      <c r="S32" s="243"/>
      <c r="T32" s="245" t="s">
        <v>18</v>
      </c>
      <c r="U32" s="229"/>
      <c r="V32" s="231"/>
      <c r="W32" s="233"/>
      <c r="X32" s="233"/>
      <c r="Y32" s="235"/>
      <c r="Z32" s="215">
        <f>W32*F13</f>
        <v>0</v>
      </c>
      <c r="AA32" s="215">
        <f>X32*F13</f>
        <v>0</v>
      </c>
      <c r="AB32" s="217"/>
      <c r="AC32" s="219"/>
      <c r="AD32" s="7"/>
      <c r="AE32" s="4"/>
    </row>
    <row r="33" spans="2:31" ht="15.75" thickBot="1">
      <c r="B33" s="4"/>
      <c r="C33" s="1"/>
      <c r="D33" s="125" t="s">
        <v>23</v>
      </c>
      <c r="E33" s="125"/>
      <c r="F33" s="125"/>
      <c r="G33" s="125"/>
      <c r="H33" s="1"/>
      <c r="I33" s="4"/>
      <c r="J33" s="16"/>
      <c r="K33" s="4"/>
      <c r="L33" s="7"/>
      <c r="M33" s="238"/>
      <c r="N33" s="240"/>
      <c r="O33" s="242"/>
      <c r="P33" s="232"/>
      <c r="Q33" s="232"/>
      <c r="R33" s="232"/>
      <c r="S33" s="244"/>
      <c r="T33" s="238"/>
      <c r="U33" s="230"/>
      <c r="V33" s="232"/>
      <c r="W33" s="234"/>
      <c r="X33" s="234"/>
      <c r="Y33" s="236"/>
      <c r="Z33" s="216"/>
      <c r="AA33" s="216"/>
      <c r="AB33" s="218"/>
      <c r="AC33" s="220"/>
      <c r="AD33" s="7"/>
      <c r="AE33" s="4"/>
    </row>
    <row r="34" spans="2:31" ht="3" customHeight="1">
      <c r="B34" s="4"/>
      <c r="C34" s="1"/>
      <c r="D34" s="44"/>
      <c r="E34" s="44"/>
      <c r="F34" s="44"/>
      <c r="G34" s="44"/>
      <c r="H34" s="1"/>
      <c r="I34" s="4"/>
      <c r="J34" s="16"/>
      <c r="K34" s="4"/>
      <c r="L34" s="7"/>
      <c r="M34" s="221">
        <v>18</v>
      </c>
      <c r="N34" s="223"/>
      <c r="O34" s="225"/>
      <c r="P34" s="227"/>
      <c r="Q34" s="227"/>
      <c r="R34" s="227"/>
      <c r="S34" s="246"/>
      <c r="T34" s="248" t="s">
        <v>18</v>
      </c>
      <c r="U34" s="249"/>
      <c r="V34" s="227"/>
      <c r="W34" s="259"/>
      <c r="X34" s="259"/>
      <c r="Y34" s="251"/>
      <c r="Z34" s="253">
        <f>W34*F13</f>
        <v>0</v>
      </c>
      <c r="AA34" s="253">
        <f>X34*F13</f>
        <v>0</v>
      </c>
      <c r="AB34" s="255"/>
      <c r="AC34" s="257"/>
      <c r="AD34" s="7"/>
      <c r="AE34" s="4"/>
    </row>
    <row r="35" spans="2:31" ht="15.75" thickBot="1">
      <c r="B35" s="4"/>
      <c r="C35" s="1"/>
      <c r="D35" s="125" t="s">
        <v>24</v>
      </c>
      <c r="E35" s="125"/>
      <c r="F35" s="125"/>
      <c r="G35" s="125"/>
      <c r="H35" s="1"/>
      <c r="I35" s="4"/>
      <c r="J35" s="16"/>
      <c r="K35" s="4"/>
      <c r="L35" s="7"/>
      <c r="M35" s="222"/>
      <c r="N35" s="224"/>
      <c r="O35" s="226"/>
      <c r="P35" s="228"/>
      <c r="Q35" s="228"/>
      <c r="R35" s="228"/>
      <c r="S35" s="247"/>
      <c r="T35" s="222"/>
      <c r="U35" s="250"/>
      <c r="V35" s="228"/>
      <c r="W35" s="260"/>
      <c r="X35" s="260"/>
      <c r="Y35" s="252"/>
      <c r="Z35" s="254"/>
      <c r="AA35" s="254"/>
      <c r="AB35" s="256"/>
      <c r="AC35" s="258"/>
      <c r="AD35" s="7"/>
      <c r="AE35" s="4"/>
    </row>
    <row r="36" spans="2:31" ht="3" customHeight="1">
      <c r="B36" s="4"/>
      <c r="C36" s="1"/>
      <c r="D36" s="95"/>
      <c r="E36" s="95"/>
      <c r="F36" s="95"/>
      <c r="G36" s="95"/>
      <c r="H36" s="1"/>
      <c r="I36" s="4"/>
      <c r="J36" s="16"/>
      <c r="K36" s="4"/>
      <c r="L36" s="7"/>
      <c r="M36" s="237">
        <v>19</v>
      </c>
      <c r="N36" s="239"/>
      <c r="O36" s="241"/>
      <c r="P36" s="231"/>
      <c r="Q36" s="231"/>
      <c r="R36" s="231"/>
      <c r="S36" s="243"/>
      <c r="T36" s="245" t="s">
        <v>18</v>
      </c>
      <c r="U36" s="229"/>
      <c r="V36" s="231"/>
      <c r="W36" s="233"/>
      <c r="X36" s="233"/>
      <c r="Y36" s="235"/>
      <c r="Z36" s="215">
        <f>W36*F13</f>
        <v>0</v>
      </c>
      <c r="AA36" s="215">
        <f>X36*F13</f>
        <v>0</v>
      </c>
      <c r="AB36" s="217"/>
      <c r="AC36" s="219"/>
      <c r="AD36" s="7"/>
      <c r="AE36" s="4"/>
    </row>
    <row r="37" spans="2:31" ht="15.75" thickBot="1">
      <c r="B37" s="4"/>
      <c r="C37" s="1"/>
      <c r="D37" s="125" t="s">
        <v>25</v>
      </c>
      <c r="E37" s="125"/>
      <c r="F37" s="125"/>
      <c r="G37" s="125"/>
      <c r="H37" s="1"/>
      <c r="I37" s="4"/>
      <c r="J37" s="16"/>
      <c r="K37" s="4"/>
      <c r="L37" s="7"/>
      <c r="M37" s="238"/>
      <c r="N37" s="240"/>
      <c r="O37" s="242"/>
      <c r="P37" s="232"/>
      <c r="Q37" s="232"/>
      <c r="R37" s="232"/>
      <c r="S37" s="244"/>
      <c r="T37" s="238"/>
      <c r="U37" s="230"/>
      <c r="V37" s="232"/>
      <c r="W37" s="234"/>
      <c r="X37" s="234"/>
      <c r="Y37" s="236"/>
      <c r="Z37" s="216"/>
      <c r="AA37" s="216"/>
      <c r="AB37" s="218"/>
      <c r="AC37" s="220"/>
      <c r="AD37" s="7"/>
      <c r="AE37" s="4"/>
    </row>
    <row r="38" spans="2:31" ht="3" customHeight="1">
      <c r="B38" s="4"/>
      <c r="C38" s="1"/>
      <c r="D38" s="95"/>
      <c r="E38" s="95"/>
      <c r="F38" s="95"/>
      <c r="G38" s="95"/>
      <c r="H38" s="1"/>
      <c r="I38" s="4"/>
      <c r="J38" s="16"/>
      <c r="K38" s="4"/>
      <c r="L38" s="7"/>
      <c r="M38" s="221">
        <v>20</v>
      </c>
      <c r="N38" s="223"/>
      <c r="O38" s="225"/>
      <c r="P38" s="227"/>
      <c r="Q38" s="227"/>
      <c r="R38" s="227"/>
      <c r="S38" s="246"/>
      <c r="T38" s="248" t="s">
        <v>18</v>
      </c>
      <c r="U38" s="249"/>
      <c r="V38" s="227"/>
      <c r="W38" s="259"/>
      <c r="X38" s="259"/>
      <c r="Y38" s="251"/>
      <c r="Z38" s="253">
        <f>W38*F13</f>
        <v>0</v>
      </c>
      <c r="AA38" s="253">
        <f>X38*F13</f>
        <v>0</v>
      </c>
      <c r="AB38" s="255"/>
      <c r="AC38" s="257"/>
      <c r="AD38" s="7"/>
      <c r="AE38" s="4"/>
    </row>
    <row r="39" spans="2:31" ht="15.75" thickBot="1">
      <c r="B39" s="4"/>
      <c r="C39" s="1"/>
      <c r="D39" s="125" t="s">
        <v>26</v>
      </c>
      <c r="E39" s="125"/>
      <c r="F39" s="125"/>
      <c r="G39" s="125"/>
      <c r="H39" s="1"/>
      <c r="I39" s="4"/>
      <c r="J39" s="16"/>
      <c r="K39" s="4"/>
      <c r="L39" s="7"/>
      <c r="M39" s="222"/>
      <c r="N39" s="224"/>
      <c r="O39" s="226"/>
      <c r="P39" s="228"/>
      <c r="Q39" s="228"/>
      <c r="R39" s="228"/>
      <c r="S39" s="247"/>
      <c r="T39" s="222"/>
      <c r="U39" s="250"/>
      <c r="V39" s="228"/>
      <c r="W39" s="260"/>
      <c r="X39" s="260"/>
      <c r="Y39" s="252"/>
      <c r="Z39" s="254"/>
      <c r="AA39" s="254"/>
      <c r="AB39" s="256"/>
      <c r="AC39" s="258"/>
      <c r="AD39" s="7"/>
      <c r="AE39" s="4"/>
    </row>
    <row r="40" spans="2:31" ht="3" customHeight="1">
      <c r="B40" s="4"/>
      <c r="C40" s="1"/>
      <c r="D40" s="95"/>
      <c r="E40" s="95"/>
      <c r="F40" s="95"/>
      <c r="G40" s="95"/>
      <c r="H40" s="1"/>
      <c r="I40" s="4"/>
      <c r="J40" s="16"/>
      <c r="K40" s="4"/>
      <c r="L40" s="7"/>
      <c r="M40" s="237">
        <v>21</v>
      </c>
      <c r="N40" s="239"/>
      <c r="O40" s="241"/>
      <c r="P40" s="231"/>
      <c r="Q40" s="231"/>
      <c r="R40" s="231"/>
      <c r="S40" s="243"/>
      <c r="T40" s="245" t="s">
        <v>18</v>
      </c>
      <c r="U40" s="229"/>
      <c r="V40" s="231"/>
      <c r="W40" s="233"/>
      <c r="X40" s="233"/>
      <c r="Y40" s="235"/>
      <c r="Z40" s="215">
        <f>W40*F13</f>
        <v>0</v>
      </c>
      <c r="AA40" s="215">
        <f>X40*F13</f>
        <v>0</v>
      </c>
      <c r="AB40" s="217"/>
      <c r="AC40" s="219"/>
      <c r="AD40" s="7"/>
      <c r="AE40" s="4"/>
    </row>
    <row r="41" spans="2:31" ht="15.75" thickBot="1">
      <c r="B41" s="4"/>
      <c r="C41" s="1"/>
      <c r="D41" s="125" t="s">
        <v>27</v>
      </c>
      <c r="E41" s="125"/>
      <c r="F41" s="125"/>
      <c r="G41" s="125"/>
      <c r="H41" s="1"/>
      <c r="I41" s="4"/>
      <c r="J41" s="16"/>
      <c r="K41" s="4"/>
      <c r="L41" s="7"/>
      <c r="M41" s="238"/>
      <c r="N41" s="240"/>
      <c r="O41" s="242"/>
      <c r="P41" s="232"/>
      <c r="Q41" s="232"/>
      <c r="R41" s="232"/>
      <c r="S41" s="244"/>
      <c r="T41" s="238"/>
      <c r="U41" s="230"/>
      <c r="V41" s="232"/>
      <c r="W41" s="234"/>
      <c r="X41" s="234"/>
      <c r="Y41" s="236"/>
      <c r="Z41" s="216"/>
      <c r="AA41" s="216"/>
      <c r="AB41" s="218"/>
      <c r="AC41" s="220"/>
      <c r="AD41" s="7"/>
      <c r="AE41" s="4"/>
    </row>
    <row r="42" spans="2:31" ht="3" customHeight="1">
      <c r="B42" s="4"/>
      <c r="C42" s="1"/>
      <c r="D42" s="95"/>
      <c r="E42" s="95"/>
      <c r="F42" s="95"/>
      <c r="G42" s="95"/>
      <c r="H42" s="1"/>
      <c r="I42" s="4"/>
      <c r="J42" s="16"/>
      <c r="K42" s="4"/>
      <c r="L42" s="7"/>
      <c r="M42" s="221">
        <v>22</v>
      </c>
      <c r="N42" s="223"/>
      <c r="O42" s="225"/>
      <c r="P42" s="227"/>
      <c r="Q42" s="227"/>
      <c r="R42" s="227"/>
      <c r="S42" s="246"/>
      <c r="T42" s="248" t="s">
        <v>18</v>
      </c>
      <c r="U42" s="249"/>
      <c r="V42" s="227"/>
      <c r="W42" s="259"/>
      <c r="X42" s="259"/>
      <c r="Y42" s="251"/>
      <c r="Z42" s="253">
        <f>W42*F13</f>
        <v>0</v>
      </c>
      <c r="AA42" s="253">
        <f>X42*F13</f>
        <v>0</v>
      </c>
      <c r="AB42" s="255"/>
      <c r="AC42" s="257"/>
      <c r="AD42" s="7"/>
      <c r="AE42" s="4"/>
    </row>
    <row r="43" spans="2:31" ht="15.75" thickBot="1">
      <c r="B43" s="4"/>
      <c r="C43" s="1"/>
      <c r="D43" s="125" t="s">
        <v>28</v>
      </c>
      <c r="E43" s="125"/>
      <c r="F43" s="125"/>
      <c r="G43" s="125"/>
      <c r="H43" s="1"/>
      <c r="I43" s="4"/>
      <c r="J43" s="16"/>
      <c r="K43" s="4"/>
      <c r="L43" s="7"/>
      <c r="M43" s="222"/>
      <c r="N43" s="224"/>
      <c r="O43" s="226"/>
      <c r="P43" s="228"/>
      <c r="Q43" s="228"/>
      <c r="R43" s="228"/>
      <c r="S43" s="247"/>
      <c r="T43" s="222"/>
      <c r="U43" s="250"/>
      <c r="V43" s="228"/>
      <c r="W43" s="260"/>
      <c r="X43" s="260"/>
      <c r="Y43" s="252"/>
      <c r="Z43" s="254"/>
      <c r="AA43" s="254"/>
      <c r="AB43" s="256"/>
      <c r="AC43" s="258"/>
      <c r="AD43" s="7"/>
      <c r="AE43" s="4"/>
    </row>
    <row r="44" spans="2:31" ht="3" customHeight="1">
      <c r="B44" s="4"/>
      <c r="C44" s="1"/>
      <c r="D44" s="95"/>
      <c r="E44" s="95"/>
      <c r="F44" s="95"/>
      <c r="G44" s="95"/>
      <c r="H44" s="1"/>
      <c r="I44" s="4"/>
      <c r="J44" s="16"/>
      <c r="K44" s="4"/>
      <c r="L44" s="7"/>
      <c r="M44" s="237">
        <v>23</v>
      </c>
      <c r="N44" s="239"/>
      <c r="O44" s="241"/>
      <c r="P44" s="231"/>
      <c r="Q44" s="231"/>
      <c r="R44" s="231"/>
      <c r="S44" s="243"/>
      <c r="T44" s="245" t="s">
        <v>18</v>
      </c>
      <c r="U44" s="229"/>
      <c r="V44" s="231"/>
      <c r="W44" s="233"/>
      <c r="X44" s="233"/>
      <c r="Y44" s="235"/>
      <c r="Z44" s="215">
        <f>W44*F13</f>
        <v>0</v>
      </c>
      <c r="AA44" s="215">
        <f>X44*F13</f>
        <v>0</v>
      </c>
      <c r="AB44" s="217"/>
      <c r="AC44" s="219"/>
      <c r="AD44" s="7"/>
      <c r="AE44" s="4"/>
    </row>
    <row r="45" spans="2:31" ht="15.75" thickBot="1">
      <c r="B45" s="4"/>
      <c r="C45" s="1"/>
      <c r="D45" s="125" t="s">
        <v>29</v>
      </c>
      <c r="E45" s="125"/>
      <c r="F45" s="125"/>
      <c r="G45" s="125"/>
      <c r="H45" s="1"/>
      <c r="I45" s="4"/>
      <c r="J45" s="16"/>
      <c r="K45" s="4"/>
      <c r="L45" s="7"/>
      <c r="M45" s="238"/>
      <c r="N45" s="240"/>
      <c r="O45" s="242"/>
      <c r="P45" s="232"/>
      <c r="Q45" s="232"/>
      <c r="R45" s="232"/>
      <c r="S45" s="244"/>
      <c r="T45" s="238"/>
      <c r="U45" s="230"/>
      <c r="V45" s="232"/>
      <c r="W45" s="234"/>
      <c r="X45" s="234"/>
      <c r="Y45" s="236"/>
      <c r="Z45" s="216"/>
      <c r="AA45" s="216"/>
      <c r="AB45" s="218"/>
      <c r="AC45" s="220"/>
      <c r="AD45" s="7"/>
      <c r="AE45" s="4"/>
    </row>
    <row r="46" spans="2:31" ht="3" customHeight="1">
      <c r="B46" s="4"/>
      <c r="C46" s="89"/>
      <c r="D46" s="44"/>
      <c r="E46" s="44"/>
      <c r="F46" s="44"/>
      <c r="G46" s="44"/>
      <c r="H46" s="89"/>
      <c r="I46" s="4"/>
      <c r="J46" s="16"/>
      <c r="K46" s="4"/>
      <c r="L46" s="7"/>
      <c r="M46" s="221">
        <v>24</v>
      </c>
      <c r="N46" s="223"/>
      <c r="O46" s="225"/>
      <c r="P46" s="227"/>
      <c r="Q46" s="227"/>
      <c r="R46" s="227"/>
      <c r="S46" s="246"/>
      <c r="T46" s="248" t="s">
        <v>18</v>
      </c>
      <c r="U46" s="249"/>
      <c r="V46" s="227"/>
      <c r="W46" s="259"/>
      <c r="X46" s="259"/>
      <c r="Y46" s="251"/>
      <c r="Z46" s="253">
        <f>W46*F13</f>
        <v>0</v>
      </c>
      <c r="AA46" s="253">
        <f>X46*F13</f>
        <v>0</v>
      </c>
      <c r="AB46" s="255"/>
      <c r="AC46" s="257"/>
      <c r="AD46" s="7"/>
      <c r="AE46" s="4"/>
    </row>
    <row r="47" spans="2:31" ht="15.75" thickBot="1">
      <c r="B47" s="4"/>
      <c r="C47" s="89"/>
      <c r="D47" s="125" t="s">
        <v>76</v>
      </c>
      <c r="E47" s="125"/>
      <c r="F47" s="125"/>
      <c r="G47" s="125"/>
      <c r="H47" s="89"/>
      <c r="I47" s="4"/>
      <c r="J47" s="16"/>
      <c r="K47" s="4"/>
      <c r="L47" s="7"/>
      <c r="M47" s="222"/>
      <c r="N47" s="224"/>
      <c r="O47" s="226"/>
      <c r="P47" s="228"/>
      <c r="Q47" s="228"/>
      <c r="R47" s="228"/>
      <c r="S47" s="247"/>
      <c r="T47" s="222"/>
      <c r="U47" s="250"/>
      <c r="V47" s="228"/>
      <c r="W47" s="260"/>
      <c r="X47" s="260"/>
      <c r="Y47" s="252"/>
      <c r="Z47" s="254"/>
      <c r="AA47" s="254"/>
      <c r="AB47" s="256"/>
      <c r="AC47" s="258"/>
      <c r="AD47" s="7"/>
      <c r="AE47" s="4"/>
    </row>
    <row r="48" spans="2:31" ht="3" customHeight="1">
      <c r="B48" s="4"/>
      <c r="C48" s="4"/>
      <c r="D48" s="4"/>
      <c r="E48" s="4"/>
      <c r="F48" s="4"/>
      <c r="G48" s="4"/>
      <c r="H48" s="4"/>
      <c r="I48" s="4"/>
      <c r="J48" s="16"/>
      <c r="K48" s="4"/>
      <c r="L48" s="7"/>
      <c r="M48" s="237">
        <v>25</v>
      </c>
      <c r="N48" s="239"/>
      <c r="O48" s="241"/>
      <c r="P48" s="231"/>
      <c r="Q48" s="231"/>
      <c r="R48" s="231"/>
      <c r="S48" s="243"/>
      <c r="T48" s="245" t="s">
        <v>18</v>
      </c>
      <c r="U48" s="229"/>
      <c r="V48" s="231"/>
      <c r="W48" s="233"/>
      <c r="X48" s="233"/>
      <c r="Y48" s="235"/>
      <c r="Z48" s="215">
        <f>W48*F13</f>
        <v>0</v>
      </c>
      <c r="AA48" s="215">
        <f>X48*F13</f>
        <v>0</v>
      </c>
      <c r="AB48" s="217"/>
      <c r="AC48" s="219"/>
      <c r="AD48" s="7"/>
      <c r="AE48" s="4"/>
    </row>
    <row r="49" spans="2:31" ht="15.75" thickBot="1">
      <c r="B49" s="4"/>
      <c r="C49" s="4"/>
      <c r="D49" s="4"/>
      <c r="E49" s="4"/>
      <c r="F49" s="4"/>
      <c r="G49" s="4"/>
      <c r="H49" s="4"/>
      <c r="I49" s="4"/>
      <c r="J49" s="16"/>
      <c r="K49" s="4"/>
      <c r="L49" s="7"/>
      <c r="M49" s="238"/>
      <c r="N49" s="240"/>
      <c r="O49" s="242"/>
      <c r="P49" s="232"/>
      <c r="Q49" s="232"/>
      <c r="R49" s="232"/>
      <c r="S49" s="244"/>
      <c r="T49" s="238"/>
      <c r="U49" s="230"/>
      <c r="V49" s="232"/>
      <c r="W49" s="234"/>
      <c r="X49" s="234"/>
      <c r="Y49" s="236"/>
      <c r="Z49" s="216"/>
      <c r="AA49" s="216"/>
      <c r="AB49" s="218"/>
      <c r="AC49" s="220"/>
      <c r="AD49" s="7"/>
      <c r="AE49" s="4"/>
    </row>
    <row r="50" spans="2:31" ht="3" customHeight="1">
      <c r="B50" s="4"/>
      <c r="C50" s="4"/>
      <c r="D50" s="124"/>
      <c r="E50" s="124"/>
      <c r="F50" s="124"/>
      <c r="G50" s="124"/>
      <c r="H50" s="4"/>
      <c r="I50" s="4"/>
      <c r="J50" s="16"/>
      <c r="K50" s="4"/>
      <c r="L50" s="7"/>
      <c r="M50" s="19"/>
      <c r="N50" s="1"/>
      <c r="O50" s="1"/>
      <c r="P50" s="1"/>
      <c r="Q50" s="1"/>
      <c r="R50" s="1"/>
      <c r="S50" s="1"/>
      <c r="T50" s="1"/>
      <c r="U50" s="1"/>
      <c r="V50" s="1"/>
      <c r="W50" s="1"/>
      <c r="X50" s="261">
        <f>X48+X46+X44+X42+X40+X38+X36+X34+X32+X30+X28+X26+X24+X22+X20+X18+X16+X15+X14+X13+X12+X11+X10+X9+X8</f>
        <v>0.01</v>
      </c>
      <c r="Y50" s="1"/>
      <c r="Z50" s="1"/>
      <c r="AA50" s="263">
        <f>AA48+AA46+AA44+AA42+AA40+AA38+AA36+AA34+AA32+AA30+AA28+AA26+AA24+AA22+AA20+AA18+AA16+AA15+AA14+AA13+AA12+AA11+AA10+AA9+AA8</f>
        <v>0</v>
      </c>
      <c r="AB50" s="1"/>
      <c r="AC50" s="1"/>
      <c r="AD50" s="7"/>
      <c r="AE50" s="4"/>
    </row>
    <row r="51" spans="2:31" ht="15.75" customHeight="1" thickBot="1">
      <c r="B51" s="4"/>
      <c r="C51" s="4"/>
      <c r="D51" s="124"/>
      <c r="E51" s="124"/>
      <c r="F51" s="124"/>
      <c r="G51" s="124"/>
      <c r="H51" s="4"/>
      <c r="I51" s="4"/>
      <c r="J51" s="16"/>
      <c r="K51" s="4"/>
      <c r="L51" s="7"/>
      <c r="M51" s="19"/>
      <c r="N51" s="1"/>
      <c r="O51" s="1"/>
      <c r="P51" s="1"/>
      <c r="Q51" s="1"/>
      <c r="R51" s="1"/>
      <c r="S51" s="1"/>
      <c r="T51" s="1"/>
      <c r="U51" s="1"/>
      <c r="V51" s="1"/>
      <c r="W51" s="1"/>
      <c r="X51" s="262"/>
      <c r="Y51" s="1"/>
      <c r="Z51" s="1"/>
      <c r="AA51" s="264"/>
      <c r="AB51" s="1"/>
      <c r="AC51" s="1"/>
      <c r="AD51" s="7"/>
      <c r="AE51" s="4"/>
    </row>
    <row r="52" spans="2:31" ht="3" customHeight="1">
      <c r="B52" s="4"/>
      <c r="C52" s="4"/>
      <c r="D52" s="124"/>
      <c r="E52" s="124"/>
      <c r="F52" s="124"/>
      <c r="G52" s="124"/>
      <c r="H52" s="4"/>
      <c r="I52" s="4"/>
      <c r="J52" s="16"/>
      <c r="K52" s="4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"/>
    </row>
    <row r="53" spans="2:31">
      <c r="B53" s="4"/>
      <c r="C53" s="4"/>
      <c r="D53" s="124"/>
      <c r="E53" s="124"/>
      <c r="F53" s="124"/>
      <c r="G53" s="124"/>
      <c r="H53" s="4"/>
      <c r="I53" s="4"/>
      <c r="J53" s="16"/>
      <c r="K53" s="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16">
        <f>X50</f>
        <v>0.01</v>
      </c>
      <c r="Y53" s="116">
        <f t="shared" ref="Y53:AA53" si="0">Y50</f>
        <v>0</v>
      </c>
      <c r="Z53" s="116">
        <f t="shared" si="0"/>
        <v>0</v>
      </c>
      <c r="AA53" s="116">
        <f t="shared" si="0"/>
        <v>0</v>
      </c>
      <c r="AB53" s="7"/>
      <c r="AC53" s="7"/>
      <c r="AD53" s="7"/>
      <c r="AE53" s="4"/>
    </row>
    <row r="54" spans="2:31" ht="3" customHeight="1">
      <c r="B54" s="4"/>
      <c r="C54" s="4"/>
      <c r="D54" s="124"/>
      <c r="E54" s="124"/>
      <c r="F54" s="124"/>
      <c r="G54" s="124"/>
      <c r="H54" s="4"/>
      <c r="I54" s="4"/>
      <c r="J54" s="16"/>
      <c r="K54" s="4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4"/>
    </row>
    <row r="55" spans="2:31" ht="22.5" customHeight="1">
      <c r="B55" s="4"/>
      <c r="C55" s="4"/>
      <c r="D55" s="124"/>
      <c r="E55" s="124"/>
      <c r="F55" s="124"/>
      <c r="G55" s="124"/>
      <c r="H55" s="4"/>
      <c r="I55" s="4"/>
      <c r="J55" s="16"/>
      <c r="K55" s="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4"/>
    </row>
    <row r="56" spans="2:31" ht="3" customHeight="1">
      <c r="B56" s="4"/>
      <c r="C56" s="4"/>
      <c r="D56" s="4"/>
      <c r="E56" s="4"/>
      <c r="F56" s="4"/>
      <c r="G56" s="4"/>
      <c r="H56" s="4"/>
      <c r="I56" s="4"/>
      <c r="J56" s="7"/>
      <c r="K56" s="4"/>
      <c r="L56" s="7"/>
      <c r="M56" s="1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7"/>
      <c r="AE56" s="4"/>
    </row>
    <row r="57" spans="2:31" ht="3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2:31" ht="12" customHeight="1"/>
  </sheetData>
  <sheetProtection password="ED71" sheet="1" objects="1" scenarios="1"/>
  <mergeCells count="332">
    <mergeCell ref="X50:X51"/>
    <mergeCell ref="AA50:AA51"/>
    <mergeCell ref="D47:G47"/>
    <mergeCell ref="X48:X49"/>
    <mergeCell ref="Y48:Y49"/>
    <mergeCell ref="Z48:Z49"/>
    <mergeCell ref="AA48:AA49"/>
    <mergeCell ref="AB48:AB49"/>
    <mergeCell ref="AC48:AC49"/>
    <mergeCell ref="R48:R49"/>
    <mergeCell ref="S48:S49"/>
    <mergeCell ref="T48:T49"/>
    <mergeCell ref="U48:U49"/>
    <mergeCell ref="V48:V49"/>
    <mergeCell ref="W48:W49"/>
    <mergeCell ref="Y46:Y47"/>
    <mergeCell ref="Z46:Z47"/>
    <mergeCell ref="AA46:AA47"/>
    <mergeCell ref="AB46:AB47"/>
    <mergeCell ref="AC46:AC47"/>
    <mergeCell ref="M48:M49"/>
    <mergeCell ref="N48:N49"/>
    <mergeCell ref="O48:O49"/>
    <mergeCell ref="P48:P49"/>
    <mergeCell ref="Q48:Q49"/>
    <mergeCell ref="S46:S47"/>
    <mergeCell ref="T46:T47"/>
    <mergeCell ref="U46:U47"/>
    <mergeCell ref="V46:V47"/>
    <mergeCell ref="W46:W47"/>
    <mergeCell ref="X46:X47"/>
    <mergeCell ref="M46:M47"/>
    <mergeCell ref="N46:N47"/>
    <mergeCell ref="O46:O47"/>
    <mergeCell ref="P46:P47"/>
    <mergeCell ref="Q46:Q47"/>
    <mergeCell ref="R46:R47"/>
    <mergeCell ref="Y44:Y45"/>
    <mergeCell ref="Z44:Z45"/>
    <mergeCell ref="AA44:AA45"/>
    <mergeCell ref="AB44:AB45"/>
    <mergeCell ref="AC44:AC45"/>
    <mergeCell ref="D45:G45"/>
    <mergeCell ref="S44:S45"/>
    <mergeCell ref="T44:T45"/>
    <mergeCell ref="U44:U45"/>
    <mergeCell ref="V44:V45"/>
    <mergeCell ref="W44:W45"/>
    <mergeCell ref="X44:X45"/>
    <mergeCell ref="M44:M45"/>
    <mergeCell ref="N44:N45"/>
    <mergeCell ref="O44:O45"/>
    <mergeCell ref="P44:P45"/>
    <mergeCell ref="Q44:Q45"/>
    <mergeCell ref="R44:R45"/>
    <mergeCell ref="Y42:Y43"/>
    <mergeCell ref="Z42:Z43"/>
    <mergeCell ref="AA42:AA43"/>
    <mergeCell ref="AB42:AB43"/>
    <mergeCell ref="AC42:AC43"/>
    <mergeCell ref="D43:G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Y40:Y41"/>
    <mergeCell ref="Z40:Z41"/>
    <mergeCell ref="AA40:AA41"/>
    <mergeCell ref="AB40:AB41"/>
    <mergeCell ref="AC40:AC41"/>
    <mergeCell ref="D41:G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Y38:Y39"/>
    <mergeCell ref="Z38:Z39"/>
    <mergeCell ref="AA38:AA39"/>
    <mergeCell ref="AB38:AB39"/>
    <mergeCell ref="AC38:AC39"/>
    <mergeCell ref="D39:G39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Y36:Y37"/>
    <mergeCell ref="Z36:Z37"/>
    <mergeCell ref="AA36:AA37"/>
    <mergeCell ref="AB36:AB37"/>
    <mergeCell ref="AC36:AC37"/>
    <mergeCell ref="D37:G37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Y34:Y35"/>
    <mergeCell ref="Z34:Z35"/>
    <mergeCell ref="AA34:AA35"/>
    <mergeCell ref="AB34:AB35"/>
    <mergeCell ref="AC34:AC35"/>
    <mergeCell ref="D35:G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Y32:Y33"/>
    <mergeCell ref="Z32:Z33"/>
    <mergeCell ref="AA32:AA33"/>
    <mergeCell ref="AB32:AB33"/>
    <mergeCell ref="AC32:AC33"/>
    <mergeCell ref="D33:G33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Y30:Y31"/>
    <mergeCell ref="Z30:Z31"/>
    <mergeCell ref="AA30:AA31"/>
    <mergeCell ref="AB30:AB31"/>
    <mergeCell ref="AC30:AC31"/>
    <mergeCell ref="D31:G31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Y28:Y29"/>
    <mergeCell ref="Z28:Z29"/>
    <mergeCell ref="AA28:AA29"/>
    <mergeCell ref="AB28:AB29"/>
    <mergeCell ref="AC28:AC29"/>
    <mergeCell ref="D29:G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U24:U25"/>
    <mergeCell ref="V24:V25"/>
    <mergeCell ref="W24:W25"/>
    <mergeCell ref="Y26:Y27"/>
    <mergeCell ref="Z26:Z27"/>
    <mergeCell ref="AA26:AA27"/>
    <mergeCell ref="AB26:AB27"/>
    <mergeCell ref="AC26:AC27"/>
    <mergeCell ref="D27:G27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AC22:AC23"/>
    <mergeCell ref="R22:R23"/>
    <mergeCell ref="S22:S23"/>
    <mergeCell ref="T22:T23"/>
    <mergeCell ref="U22:U23"/>
    <mergeCell ref="V22:V23"/>
    <mergeCell ref="W22:W23"/>
    <mergeCell ref="D23:G25"/>
    <mergeCell ref="M24:M25"/>
    <mergeCell ref="N24:N25"/>
    <mergeCell ref="O24:O25"/>
    <mergeCell ref="P24:P25"/>
    <mergeCell ref="Q24:Q25"/>
    <mergeCell ref="X22:X23"/>
    <mergeCell ref="Y22:Y23"/>
    <mergeCell ref="Z22:Z23"/>
    <mergeCell ref="X24:X25"/>
    <mergeCell ref="Y24:Y25"/>
    <mergeCell ref="Z24:Z25"/>
    <mergeCell ref="AA24:AA25"/>
    <mergeCell ref="AB24:AB25"/>
    <mergeCell ref="AC24:AC25"/>
    <mergeCell ref="R24:R25"/>
    <mergeCell ref="S24:S25"/>
    <mergeCell ref="Y20:Y21"/>
    <mergeCell ref="Z20:Z21"/>
    <mergeCell ref="AA20:AA21"/>
    <mergeCell ref="AB20:AB21"/>
    <mergeCell ref="AC20:AC21"/>
    <mergeCell ref="M22:M23"/>
    <mergeCell ref="N22:N23"/>
    <mergeCell ref="O22:O23"/>
    <mergeCell ref="P22:P23"/>
    <mergeCell ref="Q22:Q23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AA22:AA23"/>
    <mergeCell ref="AB22:AB23"/>
    <mergeCell ref="AC6:AC7"/>
    <mergeCell ref="C11:G11"/>
    <mergeCell ref="C12:E12"/>
    <mergeCell ref="F12:G12"/>
    <mergeCell ref="C13:E13"/>
    <mergeCell ref="F13:G13"/>
    <mergeCell ref="W6:W7"/>
    <mergeCell ref="X6:X7"/>
    <mergeCell ref="Y6:Y7"/>
    <mergeCell ref="Z6:Z7"/>
    <mergeCell ref="AA6:AA7"/>
    <mergeCell ref="AB6:AB7"/>
    <mergeCell ref="M6:M7"/>
    <mergeCell ref="N6:N7"/>
    <mergeCell ref="O6:O7"/>
    <mergeCell ref="P6:P7"/>
    <mergeCell ref="D4:G9"/>
    <mergeCell ref="M3:AC5"/>
    <mergeCell ref="D50:G55"/>
    <mergeCell ref="Q6:Q7"/>
    <mergeCell ref="R6:R7"/>
    <mergeCell ref="S6:U7"/>
    <mergeCell ref="V6:V7"/>
    <mergeCell ref="C14:G14"/>
    <mergeCell ref="C15:E15"/>
    <mergeCell ref="F15:G15"/>
    <mergeCell ref="C16:G17"/>
    <mergeCell ref="M16:M17"/>
    <mergeCell ref="N16:N17"/>
    <mergeCell ref="V16:V17"/>
    <mergeCell ref="O16:O17"/>
    <mergeCell ref="P16:P17"/>
    <mergeCell ref="Q16:Q17"/>
    <mergeCell ref="R16:R17"/>
    <mergeCell ref="S16:S17"/>
    <mergeCell ref="T16:T17"/>
    <mergeCell ref="R18:R19"/>
    <mergeCell ref="S18:S19"/>
    <mergeCell ref="T18:T19"/>
    <mergeCell ref="U18:U19"/>
    <mergeCell ref="V18:V19"/>
    <mergeCell ref="T24:T25"/>
    <mergeCell ref="AA16:AA17"/>
    <mergeCell ref="AB16:AB17"/>
    <mergeCell ref="AC16:AC17"/>
    <mergeCell ref="C18:E19"/>
    <mergeCell ref="F18:G19"/>
    <mergeCell ref="M18:M19"/>
    <mergeCell ref="N18:N19"/>
    <mergeCell ref="O18:O19"/>
    <mergeCell ref="P18:P19"/>
    <mergeCell ref="Q18:Q19"/>
    <mergeCell ref="U16:U17"/>
    <mergeCell ref="W16:W17"/>
    <mergeCell ref="X16:X17"/>
    <mergeCell ref="Y16:Y17"/>
    <mergeCell ref="Z16:Z17"/>
    <mergeCell ref="X18:X19"/>
    <mergeCell ref="Y18:Y19"/>
    <mergeCell ref="Z18:Z19"/>
    <mergeCell ref="AA18:AA19"/>
    <mergeCell ref="AB18:AB19"/>
    <mergeCell ref="AC18:AC19"/>
    <mergeCell ref="W18:W19"/>
  </mergeCells>
  <hyperlinks>
    <hyperlink ref="D27:G27" location="'S1'!A1" display="ESTRATÉGIA S1"/>
    <hyperlink ref="D23:G25" location="REL!A1" display="RELATÓRIO GERAL"/>
    <hyperlink ref="D29:G29" location="'S2'!A1" display="ESTRATÉGIA S2"/>
    <hyperlink ref="D31:G31" location="'S3'!A1" display="ESTRATÉGIA S3"/>
    <hyperlink ref="D33:G33" location="'S4'!A1" display="ESTRATÉGIA S4"/>
    <hyperlink ref="D35:G35" location="'S5'!A1" display="ESTRATÉGIA S5"/>
    <hyperlink ref="D37:G37" location="'S6'!A1" display="ESTRATÉGIA S6"/>
    <hyperlink ref="D39:G39" location="'S7'!A1" display="ESTRATÉGIA S7"/>
    <hyperlink ref="D41:G41" location="'S8'!A1" display="ESTRATÉGIA S8"/>
    <hyperlink ref="D43:G43" location="'S9'!A1" display="ESTRATÉGIA S9"/>
    <hyperlink ref="D45:G45" location="'S10'!A1" display="ESTRATÉGIA S10"/>
    <hyperlink ref="D47:G47" location="REGRAS!A1" display="REGRAS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B1:AE58"/>
  <sheetViews>
    <sheetView workbookViewId="0">
      <selection activeCell="X9" sqref="X9"/>
    </sheetView>
  </sheetViews>
  <sheetFormatPr defaultRowHeight="15"/>
  <cols>
    <col min="1" max="1" width="1" style="5" customWidth="1"/>
    <col min="2" max="2" width="1.28515625" style="5" customWidth="1"/>
    <col min="3" max="3" width="1" style="5" customWidth="1"/>
    <col min="4" max="4" width="11" style="5" customWidth="1"/>
    <col min="5" max="7" width="11.7109375" style="5" customWidth="1"/>
    <col min="8" max="8" width="1" style="5" customWidth="1"/>
    <col min="9" max="12" width="1.28515625" style="5" customWidth="1"/>
    <col min="13" max="13" width="3.42578125" style="17" bestFit="1" customWidth="1"/>
    <col min="14" max="14" width="8.7109375" style="5" bestFit="1" customWidth="1"/>
    <col min="15" max="15" width="6.140625" style="5" bestFit="1" customWidth="1"/>
    <col min="16" max="17" width="18.28515625" style="5" customWidth="1"/>
    <col min="18" max="18" width="19.7109375" style="5" customWidth="1"/>
    <col min="19" max="19" width="4.7109375" style="5" customWidth="1"/>
    <col min="20" max="20" width="2" style="5" bestFit="1" customWidth="1"/>
    <col min="21" max="21" width="4.7109375" style="5" customWidth="1"/>
    <col min="22" max="22" width="19.7109375" style="5" customWidth="1"/>
    <col min="23" max="24" width="9.7109375" style="5" customWidth="1"/>
    <col min="25" max="25" width="9.140625" style="5"/>
    <col min="26" max="27" width="11.5703125" style="5" customWidth="1"/>
    <col min="28" max="28" width="14.42578125" style="5" customWidth="1"/>
    <col min="29" max="29" width="37.5703125" style="5" customWidth="1"/>
    <col min="30" max="31" width="1.28515625" style="5" customWidth="1"/>
    <col min="32" max="32" width="1.7109375" style="5" customWidth="1"/>
    <col min="33" max="16384" width="9.140625" style="5"/>
  </cols>
  <sheetData>
    <row r="1" spans="2:31" ht="12" customHeight="1"/>
    <row r="2" spans="2:31" ht="3" customHeight="1"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2:31" ht="18" customHeight="1">
      <c r="B3" s="2"/>
      <c r="C3" s="43"/>
      <c r="D3" s="43"/>
      <c r="E3" s="43"/>
      <c r="F3" s="43"/>
      <c r="G3" s="43"/>
      <c r="H3" s="3"/>
      <c r="I3" s="2"/>
      <c r="J3" s="16"/>
      <c r="K3" s="4"/>
      <c r="L3" s="7"/>
      <c r="M3" s="208" t="s">
        <v>55</v>
      </c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7"/>
      <c r="AE3" s="4"/>
    </row>
    <row r="4" spans="2:31" ht="18" customHeight="1">
      <c r="B4" s="2"/>
      <c r="C4" s="43"/>
      <c r="D4" s="144"/>
      <c r="E4" s="145"/>
      <c r="F4" s="145"/>
      <c r="G4" s="146"/>
      <c r="H4" s="3"/>
      <c r="I4" s="2"/>
      <c r="J4" s="16"/>
      <c r="K4" s="4"/>
      <c r="L4" s="7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7"/>
      <c r="AE4" s="4"/>
    </row>
    <row r="5" spans="2:31" ht="18" customHeight="1">
      <c r="B5" s="2"/>
      <c r="C5" s="43"/>
      <c r="D5" s="147"/>
      <c r="E5" s="148"/>
      <c r="F5" s="148"/>
      <c r="G5" s="149"/>
      <c r="H5" s="3"/>
      <c r="I5" s="2"/>
      <c r="J5" s="16"/>
      <c r="K5" s="4"/>
      <c r="L5" s="7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7"/>
      <c r="AE5" s="4"/>
    </row>
    <row r="6" spans="2:31">
      <c r="B6" s="2"/>
      <c r="C6" s="43"/>
      <c r="D6" s="147"/>
      <c r="E6" s="148"/>
      <c r="F6" s="148"/>
      <c r="G6" s="149"/>
      <c r="H6" s="3"/>
      <c r="I6" s="2"/>
      <c r="J6" s="16"/>
      <c r="K6" s="4"/>
      <c r="L6" s="7"/>
      <c r="M6" s="191" t="s">
        <v>6</v>
      </c>
      <c r="N6" s="191" t="s">
        <v>7</v>
      </c>
      <c r="O6" s="191" t="s">
        <v>8</v>
      </c>
      <c r="P6" s="191" t="s">
        <v>9</v>
      </c>
      <c r="Q6" s="187" t="s">
        <v>10</v>
      </c>
      <c r="R6" s="191" t="s">
        <v>11</v>
      </c>
      <c r="S6" s="209" t="s">
        <v>12</v>
      </c>
      <c r="T6" s="210"/>
      <c r="U6" s="211"/>
      <c r="V6" s="187" t="s">
        <v>13</v>
      </c>
      <c r="W6" s="187" t="s">
        <v>19</v>
      </c>
      <c r="X6" s="187" t="s">
        <v>20</v>
      </c>
      <c r="Y6" s="187" t="s">
        <v>14</v>
      </c>
      <c r="Z6" s="187" t="s">
        <v>34</v>
      </c>
      <c r="AA6" s="187" t="s">
        <v>35</v>
      </c>
      <c r="AB6" s="206" t="s">
        <v>16</v>
      </c>
      <c r="AC6" s="191" t="s">
        <v>17</v>
      </c>
      <c r="AD6" s="7"/>
      <c r="AE6" s="4"/>
    </row>
    <row r="7" spans="2:31" ht="15.75" thickBot="1">
      <c r="B7" s="2"/>
      <c r="C7" s="43"/>
      <c r="D7" s="147"/>
      <c r="E7" s="148"/>
      <c r="F7" s="148"/>
      <c r="G7" s="149"/>
      <c r="H7" s="3"/>
      <c r="I7" s="2"/>
      <c r="J7" s="16"/>
      <c r="K7" s="4"/>
      <c r="L7" s="7"/>
      <c r="M7" s="192"/>
      <c r="N7" s="192"/>
      <c r="O7" s="192"/>
      <c r="P7" s="192"/>
      <c r="Q7" s="188"/>
      <c r="R7" s="192"/>
      <c r="S7" s="212"/>
      <c r="T7" s="213"/>
      <c r="U7" s="214"/>
      <c r="V7" s="188"/>
      <c r="W7" s="188"/>
      <c r="X7" s="188"/>
      <c r="Y7" s="188"/>
      <c r="Z7" s="188"/>
      <c r="AA7" s="188"/>
      <c r="AB7" s="207"/>
      <c r="AC7" s="192"/>
      <c r="AD7" s="7"/>
      <c r="AE7" s="4"/>
    </row>
    <row r="8" spans="2:31" ht="18.75" customHeight="1" thickBot="1">
      <c r="B8" s="2"/>
      <c r="C8" s="43"/>
      <c r="D8" s="147"/>
      <c r="E8" s="148"/>
      <c r="F8" s="148"/>
      <c r="G8" s="149"/>
      <c r="H8" s="3"/>
      <c r="I8" s="2"/>
      <c r="J8" s="16"/>
      <c r="K8" s="4"/>
      <c r="L8" s="7"/>
      <c r="M8" s="37">
        <v>1</v>
      </c>
      <c r="N8" s="8"/>
      <c r="O8" s="9"/>
      <c r="P8" s="10"/>
      <c r="Q8" s="10"/>
      <c r="R8" s="10"/>
      <c r="S8" s="11"/>
      <c r="T8" s="37" t="s">
        <v>18</v>
      </c>
      <c r="U8" s="12"/>
      <c r="V8" s="10"/>
      <c r="W8" s="20"/>
      <c r="X8" s="20">
        <v>0.01</v>
      </c>
      <c r="Y8" s="13"/>
      <c r="Z8" s="39">
        <f>W8*F13</f>
        <v>0</v>
      </c>
      <c r="AA8" s="39">
        <f>X8*F13</f>
        <v>0</v>
      </c>
      <c r="AB8" s="14"/>
      <c r="AC8" s="15"/>
      <c r="AD8" s="7"/>
      <c r="AE8" s="4"/>
    </row>
    <row r="9" spans="2:31" ht="18.75" customHeight="1" thickBot="1">
      <c r="B9" s="2"/>
      <c r="C9" s="43"/>
      <c r="D9" s="150"/>
      <c r="E9" s="151"/>
      <c r="F9" s="151"/>
      <c r="G9" s="152"/>
      <c r="H9" s="3"/>
      <c r="I9" s="2"/>
      <c r="J9" s="16"/>
      <c r="K9" s="4"/>
      <c r="L9" s="7"/>
      <c r="M9" s="38">
        <v>2</v>
      </c>
      <c r="N9" s="24"/>
      <c r="O9" s="25"/>
      <c r="P9" s="26"/>
      <c r="Q9" s="26"/>
      <c r="R9" s="26"/>
      <c r="S9" s="27"/>
      <c r="T9" s="38" t="s">
        <v>18</v>
      </c>
      <c r="U9" s="28"/>
      <c r="V9" s="26"/>
      <c r="W9" s="29"/>
      <c r="X9" s="29"/>
      <c r="Y9" s="30"/>
      <c r="Z9" s="40">
        <f>W9*F13</f>
        <v>0</v>
      </c>
      <c r="AA9" s="40">
        <f>X9*F13</f>
        <v>0</v>
      </c>
      <c r="AB9" s="31"/>
      <c r="AC9" s="32"/>
      <c r="AD9" s="7"/>
      <c r="AE9" s="4"/>
    </row>
    <row r="10" spans="2:31" ht="18.75" customHeight="1" thickBot="1">
      <c r="B10" s="2"/>
      <c r="C10" s="101"/>
      <c r="D10" s="101"/>
      <c r="E10" s="101"/>
      <c r="F10" s="101"/>
      <c r="G10" s="101"/>
      <c r="H10" s="3"/>
      <c r="I10" s="2"/>
      <c r="J10" s="16"/>
      <c r="K10" s="4"/>
      <c r="L10" s="7"/>
      <c r="M10" s="37">
        <v>3</v>
      </c>
      <c r="N10" s="8"/>
      <c r="O10" s="9"/>
      <c r="P10" s="10"/>
      <c r="Q10" s="10"/>
      <c r="R10" s="10"/>
      <c r="S10" s="11"/>
      <c r="T10" s="37" t="s">
        <v>18</v>
      </c>
      <c r="U10" s="12"/>
      <c r="V10" s="10"/>
      <c r="W10" s="20"/>
      <c r="X10" s="20"/>
      <c r="Y10" s="13"/>
      <c r="Z10" s="39">
        <f>W10*F13</f>
        <v>0</v>
      </c>
      <c r="AA10" s="39">
        <f>X10*F13</f>
        <v>0</v>
      </c>
      <c r="AB10" s="14"/>
      <c r="AC10" s="15"/>
      <c r="AD10" s="7"/>
      <c r="AE10" s="4"/>
    </row>
    <row r="11" spans="2:31" ht="18.75" customHeight="1" thickBot="1">
      <c r="B11" s="2"/>
      <c r="C11" s="202">
        <f>REGRAS!O4</f>
        <v>0</v>
      </c>
      <c r="D11" s="203"/>
      <c r="E11" s="204"/>
      <c r="F11" s="204"/>
      <c r="G11" s="205"/>
      <c r="H11" s="21"/>
      <c r="I11" s="2"/>
      <c r="J11" s="16"/>
      <c r="K11" s="4"/>
      <c r="L11" s="7"/>
      <c r="M11" s="38">
        <v>4</v>
      </c>
      <c r="N11" s="24"/>
      <c r="O11" s="25"/>
      <c r="P11" s="26"/>
      <c r="Q11" s="26"/>
      <c r="R11" s="26"/>
      <c r="S11" s="27"/>
      <c r="T11" s="38" t="s">
        <v>18</v>
      </c>
      <c r="U11" s="28"/>
      <c r="V11" s="26"/>
      <c r="W11" s="29"/>
      <c r="X11" s="29"/>
      <c r="Y11" s="30"/>
      <c r="Z11" s="40">
        <f>W11*F13</f>
        <v>0</v>
      </c>
      <c r="AA11" s="40">
        <f>X11*F13</f>
        <v>0</v>
      </c>
      <c r="AB11" s="31"/>
      <c r="AC11" s="32"/>
      <c r="AD11" s="7"/>
      <c r="AE11" s="4"/>
    </row>
    <row r="12" spans="2:31" ht="18.75" customHeight="1" thickBot="1">
      <c r="B12" s="3"/>
      <c r="C12" s="193" t="s">
        <v>2</v>
      </c>
      <c r="D12" s="194"/>
      <c r="E12" s="195"/>
      <c r="F12" s="193" t="s">
        <v>3</v>
      </c>
      <c r="G12" s="196"/>
      <c r="H12" s="33"/>
      <c r="I12" s="3"/>
      <c r="J12" s="16"/>
      <c r="K12" s="4"/>
      <c r="L12" s="7"/>
      <c r="M12" s="37">
        <v>5</v>
      </c>
      <c r="N12" s="8"/>
      <c r="O12" s="9"/>
      <c r="P12" s="10"/>
      <c r="Q12" s="10"/>
      <c r="R12" s="10"/>
      <c r="S12" s="11"/>
      <c r="T12" s="37" t="s">
        <v>18</v>
      </c>
      <c r="U12" s="12"/>
      <c r="V12" s="10"/>
      <c r="W12" s="20"/>
      <c r="X12" s="20"/>
      <c r="Y12" s="13"/>
      <c r="Z12" s="39">
        <f>W12*F13</f>
        <v>0</v>
      </c>
      <c r="AA12" s="39">
        <f>X12*F13</f>
        <v>0</v>
      </c>
      <c r="AB12" s="14"/>
      <c r="AC12" s="15"/>
      <c r="AD12" s="7"/>
      <c r="AE12" s="4"/>
    </row>
    <row r="13" spans="2:31" ht="18.75" customHeight="1" thickBot="1">
      <c r="B13" s="3"/>
      <c r="C13" s="296">
        <f>REGRAS!O9</f>
        <v>0</v>
      </c>
      <c r="D13" s="297"/>
      <c r="E13" s="298"/>
      <c r="F13" s="197">
        <f>REGRAS!O7</f>
        <v>0</v>
      </c>
      <c r="G13" s="198"/>
      <c r="H13" s="34"/>
      <c r="I13" s="3"/>
      <c r="J13" s="16"/>
      <c r="K13" s="4"/>
      <c r="L13" s="7"/>
      <c r="M13" s="38">
        <v>6</v>
      </c>
      <c r="N13" s="24"/>
      <c r="O13" s="25"/>
      <c r="P13" s="26"/>
      <c r="Q13" s="26"/>
      <c r="R13" s="26"/>
      <c r="S13" s="27"/>
      <c r="T13" s="38" t="s">
        <v>18</v>
      </c>
      <c r="U13" s="28"/>
      <c r="V13" s="26"/>
      <c r="W13" s="29"/>
      <c r="X13" s="29"/>
      <c r="Y13" s="30"/>
      <c r="Z13" s="40">
        <f>W13*F13</f>
        <v>0</v>
      </c>
      <c r="AA13" s="40">
        <f>X13*F13</f>
        <v>0</v>
      </c>
      <c r="AB13" s="31"/>
      <c r="AC13" s="32"/>
      <c r="AD13" s="7"/>
      <c r="AE13" s="4"/>
    </row>
    <row r="14" spans="2:31" ht="18.75" customHeight="1" thickBot="1">
      <c r="B14" s="3"/>
      <c r="C14" s="199" t="s">
        <v>31</v>
      </c>
      <c r="D14" s="200"/>
      <c r="E14" s="200"/>
      <c r="F14" s="200"/>
      <c r="G14" s="201"/>
      <c r="H14" s="21"/>
      <c r="I14" s="3"/>
      <c r="J14" s="16"/>
      <c r="K14" s="4"/>
      <c r="L14" s="7"/>
      <c r="M14" s="37">
        <v>7</v>
      </c>
      <c r="N14" s="8"/>
      <c r="O14" s="9"/>
      <c r="P14" s="10"/>
      <c r="Q14" s="10"/>
      <c r="R14" s="10"/>
      <c r="S14" s="11"/>
      <c r="T14" s="37" t="s">
        <v>18</v>
      </c>
      <c r="U14" s="12"/>
      <c r="V14" s="10"/>
      <c r="W14" s="20"/>
      <c r="X14" s="20"/>
      <c r="Y14" s="13"/>
      <c r="Z14" s="39">
        <f>W14*F13</f>
        <v>0</v>
      </c>
      <c r="AA14" s="39">
        <f>X14*F13</f>
        <v>0</v>
      </c>
      <c r="AB14" s="14"/>
      <c r="AC14" s="15"/>
      <c r="AD14" s="7"/>
      <c r="AE14" s="4"/>
    </row>
    <row r="15" spans="2:31" ht="18.75" customHeight="1" thickBot="1">
      <c r="B15" s="3"/>
      <c r="C15" s="293">
        <f>REGRAS!O8</f>
        <v>0</v>
      </c>
      <c r="D15" s="294"/>
      <c r="E15" s="295"/>
      <c r="F15" s="189" t="e">
        <f>REGRAS!O10/100</f>
        <v>#DIV/0!</v>
      </c>
      <c r="G15" s="190"/>
      <c r="H15" s="35"/>
      <c r="I15" s="3"/>
      <c r="J15" s="16"/>
      <c r="K15" s="4"/>
      <c r="L15" s="7"/>
      <c r="M15" s="38">
        <v>8</v>
      </c>
      <c r="N15" s="24"/>
      <c r="O15" s="25"/>
      <c r="P15" s="26"/>
      <c r="Q15" s="26"/>
      <c r="R15" s="26"/>
      <c r="S15" s="27"/>
      <c r="T15" s="38" t="s">
        <v>18</v>
      </c>
      <c r="U15" s="28"/>
      <c r="V15" s="26"/>
      <c r="W15" s="29"/>
      <c r="X15" s="29"/>
      <c r="Y15" s="30"/>
      <c r="Z15" s="40">
        <f>W15*F13</f>
        <v>0</v>
      </c>
      <c r="AA15" s="40">
        <f>X15*F13</f>
        <v>0</v>
      </c>
      <c r="AB15" s="31"/>
      <c r="AC15" s="32"/>
      <c r="AD15" s="7"/>
      <c r="AE15" s="4"/>
    </row>
    <row r="16" spans="2:31" ht="3" customHeight="1">
      <c r="B16" s="4"/>
      <c r="C16" s="193" t="s">
        <v>68</v>
      </c>
      <c r="D16" s="265"/>
      <c r="E16" s="266"/>
      <c r="F16" s="266"/>
      <c r="G16" s="196"/>
      <c r="H16" s="21"/>
      <c r="I16" s="4"/>
      <c r="J16" s="16"/>
      <c r="K16" s="4"/>
      <c r="L16" s="7"/>
      <c r="M16" s="237">
        <v>9</v>
      </c>
      <c r="N16" s="239"/>
      <c r="O16" s="241"/>
      <c r="P16" s="231"/>
      <c r="Q16" s="231"/>
      <c r="R16" s="231"/>
      <c r="S16" s="243"/>
      <c r="T16" s="245" t="s">
        <v>18</v>
      </c>
      <c r="U16" s="229"/>
      <c r="V16" s="231"/>
      <c r="W16" s="233"/>
      <c r="X16" s="233"/>
      <c r="Y16" s="235"/>
      <c r="Z16" s="215">
        <f>W16*F13</f>
        <v>0</v>
      </c>
      <c r="AA16" s="215">
        <f>X16*F13</f>
        <v>0</v>
      </c>
      <c r="AB16" s="217"/>
      <c r="AC16" s="219"/>
      <c r="AD16" s="7"/>
      <c r="AE16" s="4"/>
    </row>
    <row r="17" spans="2:31" ht="15.75" customHeight="1" thickBot="1">
      <c r="B17" s="4"/>
      <c r="C17" s="267"/>
      <c r="D17" s="268"/>
      <c r="E17" s="269"/>
      <c r="F17" s="269"/>
      <c r="G17" s="270"/>
      <c r="H17" s="21"/>
      <c r="I17" s="4"/>
      <c r="J17" s="16"/>
      <c r="K17" s="4"/>
      <c r="L17" s="7"/>
      <c r="M17" s="238"/>
      <c r="N17" s="240"/>
      <c r="O17" s="242"/>
      <c r="P17" s="232"/>
      <c r="Q17" s="232"/>
      <c r="R17" s="232"/>
      <c r="S17" s="244"/>
      <c r="T17" s="238"/>
      <c r="U17" s="230"/>
      <c r="V17" s="232"/>
      <c r="W17" s="234"/>
      <c r="X17" s="234"/>
      <c r="Y17" s="236"/>
      <c r="Z17" s="216"/>
      <c r="AA17" s="216"/>
      <c r="AB17" s="218"/>
      <c r="AC17" s="220"/>
      <c r="AD17" s="7"/>
      <c r="AE17" s="4"/>
    </row>
    <row r="18" spans="2:31" ht="3" customHeight="1">
      <c r="B18" s="4"/>
      <c r="C18" s="271">
        <f>AA50</f>
        <v>0</v>
      </c>
      <c r="D18" s="272"/>
      <c r="E18" s="273"/>
      <c r="F18" s="277" t="e">
        <f>C18*100/REGRAS!O5/100</f>
        <v>#DIV/0!</v>
      </c>
      <c r="G18" s="278"/>
      <c r="H18" s="36"/>
      <c r="I18" s="4"/>
      <c r="J18" s="16"/>
      <c r="K18" s="4"/>
      <c r="L18" s="7"/>
      <c r="M18" s="221">
        <v>10</v>
      </c>
      <c r="N18" s="223"/>
      <c r="O18" s="225"/>
      <c r="P18" s="227"/>
      <c r="Q18" s="227"/>
      <c r="R18" s="227"/>
      <c r="S18" s="246"/>
      <c r="T18" s="248" t="s">
        <v>18</v>
      </c>
      <c r="U18" s="249"/>
      <c r="V18" s="227"/>
      <c r="W18" s="259"/>
      <c r="X18" s="259"/>
      <c r="Y18" s="251"/>
      <c r="Z18" s="253">
        <f>W18*F13</f>
        <v>0</v>
      </c>
      <c r="AA18" s="253">
        <f>X18*F13</f>
        <v>0</v>
      </c>
      <c r="AB18" s="255"/>
      <c r="AC18" s="257"/>
      <c r="AD18" s="7"/>
      <c r="AE18" s="4"/>
    </row>
    <row r="19" spans="2:31" ht="15.75" customHeight="1" thickBot="1">
      <c r="B19" s="4"/>
      <c r="C19" s="274"/>
      <c r="D19" s="275"/>
      <c r="E19" s="276"/>
      <c r="F19" s="279"/>
      <c r="G19" s="280"/>
      <c r="H19" s="36"/>
      <c r="I19" s="4"/>
      <c r="J19" s="16"/>
      <c r="K19" s="4"/>
      <c r="L19" s="7"/>
      <c r="M19" s="222"/>
      <c r="N19" s="224"/>
      <c r="O19" s="226"/>
      <c r="P19" s="228"/>
      <c r="Q19" s="228"/>
      <c r="R19" s="228"/>
      <c r="S19" s="247"/>
      <c r="T19" s="222"/>
      <c r="U19" s="250"/>
      <c r="V19" s="228"/>
      <c r="W19" s="260"/>
      <c r="X19" s="260"/>
      <c r="Y19" s="252"/>
      <c r="Z19" s="254"/>
      <c r="AA19" s="254"/>
      <c r="AB19" s="256"/>
      <c r="AC19" s="258"/>
      <c r="AD19" s="7"/>
      <c r="AE19" s="4"/>
    </row>
    <row r="20" spans="2:31" ht="3" customHeight="1">
      <c r="B20" s="4"/>
      <c r="C20" s="4"/>
      <c r="D20" s="4"/>
      <c r="E20" s="4"/>
      <c r="F20" s="4"/>
      <c r="G20" s="4"/>
      <c r="H20" s="4"/>
      <c r="I20" s="4"/>
      <c r="K20" s="4"/>
      <c r="L20" s="7"/>
      <c r="M20" s="237">
        <v>11</v>
      </c>
      <c r="N20" s="239"/>
      <c r="O20" s="241"/>
      <c r="P20" s="231"/>
      <c r="Q20" s="231"/>
      <c r="R20" s="231"/>
      <c r="S20" s="243"/>
      <c r="T20" s="245" t="s">
        <v>18</v>
      </c>
      <c r="U20" s="229"/>
      <c r="V20" s="231"/>
      <c r="W20" s="233"/>
      <c r="X20" s="233"/>
      <c r="Y20" s="235"/>
      <c r="Z20" s="215">
        <f>W20*F13</f>
        <v>0</v>
      </c>
      <c r="AA20" s="215">
        <f>X20*F13</f>
        <v>0</v>
      </c>
      <c r="AB20" s="217"/>
      <c r="AC20" s="219"/>
      <c r="AD20" s="7"/>
      <c r="AE20" s="4"/>
    </row>
    <row r="21" spans="2:31" ht="15.75" thickBot="1">
      <c r="B21" s="4"/>
      <c r="C21" s="4"/>
      <c r="D21" s="4"/>
      <c r="E21" s="4"/>
      <c r="F21" s="4"/>
      <c r="G21" s="4"/>
      <c r="H21" s="4"/>
      <c r="I21" s="4"/>
      <c r="K21" s="4"/>
      <c r="L21" s="7"/>
      <c r="M21" s="238"/>
      <c r="N21" s="240"/>
      <c r="O21" s="242"/>
      <c r="P21" s="232"/>
      <c r="Q21" s="232"/>
      <c r="R21" s="232"/>
      <c r="S21" s="244"/>
      <c r="T21" s="238"/>
      <c r="U21" s="230"/>
      <c r="V21" s="232"/>
      <c r="W21" s="234"/>
      <c r="X21" s="234"/>
      <c r="Y21" s="236"/>
      <c r="Z21" s="216"/>
      <c r="AA21" s="216"/>
      <c r="AB21" s="218"/>
      <c r="AC21" s="220"/>
      <c r="AD21" s="7"/>
      <c r="AE21" s="4"/>
    </row>
    <row r="22" spans="2:31" ht="3" customHeight="1">
      <c r="B22" s="4"/>
      <c r="C22" s="1"/>
      <c r="D22" s="1"/>
      <c r="E22" s="1"/>
      <c r="F22" s="1"/>
      <c r="G22" s="1"/>
      <c r="H22" s="1"/>
      <c r="I22" s="4"/>
      <c r="J22" s="16"/>
      <c r="K22" s="4"/>
      <c r="L22" s="7"/>
      <c r="M22" s="221">
        <v>12</v>
      </c>
      <c r="N22" s="223"/>
      <c r="O22" s="225"/>
      <c r="P22" s="227"/>
      <c r="Q22" s="227"/>
      <c r="R22" s="227"/>
      <c r="S22" s="246"/>
      <c r="T22" s="248" t="s">
        <v>18</v>
      </c>
      <c r="U22" s="249"/>
      <c r="V22" s="227"/>
      <c r="W22" s="259"/>
      <c r="X22" s="259"/>
      <c r="Y22" s="251"/>
      <c r="Z22" s="253">
        <f>W22*F13</f>
        <v>0</v>
      </c>
      <c r="AA22" s="253">
        <f>X22*F13</f>
        <v>0</v>
      </c>
      <c r="AB22" s="255"/>
      <c r="AC22" s="257"/>
      <c r="AD22" s="7"/>
      <c r="AE22" s="4"/>
    </row>
    <row r="23" spans="2:31" ht="15.75" customHeight="1" thickBot="1">
      <c r="B23" s="4"/>
      <c r="C23" s="1"/>
      <c r="D23" s="139" t="s">
        <v>50</v>
      </c>
      <c r="E23" s="139"/>
      <c r="F23" s="139"/>
      <c r="G23" s="139"/>
      <c r="H23" s="1"/>
      <c r="I23" s="4"/>
      <c r="J23" s="16"/>
      <c r="K23" s="4"/>
      <c r="L23" s="7"/>
      <c r="M23" s="222"/>
      <c r="N23" s="224"/>
      <c r="O23" s="226"/>
      <c r="P23" s="228"/>
      <c r="Q23" s="228"/>
      <c r="R23" s="228"/>
      <c r="S23" s="247"/>
      <c r="T23" s="222"/>
      <c r="U23" s="250"/>
      <c r="V23" s="228"/>
      <c r="W23" s="260"/>
      <c r="X23" s="260"/>
      <c r="Y23" s="252"/>
      <c r="Z23" s="254"/>
      <c r="AA23" s="254"/>
      <c r="AB23" s="256"/>
      <c r="AC23" s="258"/>
      <c r="AD23" s="7"/>
      <c r="AE23" s="4"/>
    </row>
    <row r="24" spans="2:31" ht="3" customHeight="1">
      <c r="B24" s="4"/>
      <c r="C24" s="1"/>
      <c r="D24" s="139"/>
      <c r="E24" s="139"/>
      <c r="F24" s="139"/>
      <c r="G24" s="139"/>
      <c r="H24" s="1"/>
      <c r="I24" s="4"/>
      <c r="J24" s="16"/>
      <c r="K24" s="4"/>
      <c r="L24" s="7"/>
      <c r="M24" s="237">
        <v>13</v>
      </c>
      <c r="N24" s="239"/>
      <c r="O24" s="241"/>
      <c r="P24" s="231"/>
      <c r="Q24" s="231"/>
      <c r="R24" s="231"/>
      <c r="S24" s="243"/>
      <c r="T24" s="245" t="s">
        <v>18</v>
      </c>
      <c r="U24" s="229"/>
      <c r="V24" s="231"/>
      <c r="W24" s="233"/>
      <c r="X24" s="233"/>
      <c r="Y24" s="235"/>
      <c r="Z24" s="215">
        <f>W24*F13</f>
        <v>0</v>
      </c>
      <c r="AA24" s="215">
        <f>X24*F13</f>
        <v>0</v>
      </c>
      <c r="AB24" s="217"/>
      <c r="AC24" s="219"/>
      <c r="AD24" s="7"/>
      <c r="AE24" s="4"/>
    </row>
    <row r="25" spans="2:31" ht="15.75" customHeight="1" thickBot="1">
      <c r="B25" s="4"/>
      <c r="C25" s="1"/>
      <c r="D25" s="139"/>
      <c r="E25" s="139"/>
      <c r="F25" s="139"/>
      <c r="G25" s="139"/>
      <c r="H25" s="1"/>
      <c r="I25" s="4"/>
      <c r="J25" s="16"/>
      <c r="K25" s="22"/>
      <c r="L25" s="7"/>
      <c r="M25" s="238"/>
      <c r="N25" s="240"/>
      <c r="O25" s="242"/>
      <c r="P25" s="232"/>
      <c r="Q25" s="232"/>
      <c r="R25" s="232"/>
      <c r="S25" s="244"/>
      <c r="T25" s="238"/>
      <c r="U25" s="230"/>
      <c r="V25" s="232"/>
      <c r="W25" s="234"/>
      <c r="X25" s="234"/>
      <c r="Y25" s="236"/>
      <c r="Z25" s="216"/>
      <c r="AA25" s="216"/>
      <c r="AB25" s="218"/>
      <c r="AC25" s="220"/>
      <c r="AD25" s="7"/>
      <c r="AE25" s="4"/>
    </row>
    <row r="26" spans="2:31" ht="3" customHeight="1">
      <c r="B26" s="4"/>
      <c r="C26" s="1"/>
      <c r="D26" s="4"/>
      <c r="E26" s="4"/>
      <c r="F26" s="4"/>
      <c r="G26" s="4"/>
      <c r="H26" s="1"/>
      <c r="I26" s="4"/>
      <c r="J26" s="16"/>
      <c r="K26" s="4"/>
      <c r="L26" s="7"/>
      <c r="M26" s="221">
        <v>14</v>
      </c>
      <c r="N26" s="223"/>
      <c r="O26" s="225"/>
      <c r="P26" s="227"/>
      <c r="Q26" s="227"/>
      <c r="R26" s="227"/>
      <c r="S26" s="246"/>
      <c r="T26" s="248" t="s">
        <v>18</v>
      </c>
      <c r="U26" s="249"/>
      <c r="V26" s="227"/>
      <c r="W26" s="259"/>
      <c r="X26" s="259"/>
      <c r="Y26" s="251"/>
      <c r="Z26" s="253">
        <f>W26*F13</f>
        <v>0</v>
      </c>
      <c r="AA26" s="253">
        <f>X26*F13</f>
        <v>0</v>
      </c>
      <c r="AB26" s="255"/>
      <c r="AC26" s="257"/>
      <c r="AD26" s="7"/>
      <c r="AE26" s="4"/>
    </row>
    <row r="27" spans="2:31" ht="15.75" thickBot="1">
      <c r="B27" s="4"/>
      <c r="C27" s="1"/>
      <c r="D27" s="125" t="s">
        <v>0</v>
      </c>
      <c r="E27" s="125"/>
      <c r="F27" s="125"/>
      <c r="G27" s="125"/>
      <c r="H27" s="6"/>
      <c r="I27" s="4"/>
      <c r="J27" s="16"/>
      <c r="K27" s="4"/>
      <c r="L27" s="7"/>
      <c r="M27" s="222"/>
      <c r="N27" s="224"/>
      <c r="O27" s="226"/>
      <c r="P27" s="228"/>
      <c r="Q27" s="228"/>
      <c r="R27" s="228"/>
      <c r="S27" s="247"/>
      <c r="T27" s="222"/>
      <c r="U27" s="250"/>
      <c r="V27" s="228"/>
      <c r="W27" s="260"/>
      <c r="X27" s="260"/>
      <c r="Y27" s="252"/>
      <c r="Z27" s="254"/>
      <c r="AA27" s="254"/>
      <c r="AB27" s="256"/>
      <c r="AC27" s="258"/>
      <c r="AD27" s="7"/>
      <c r="AE27" s="4"/>
    </row>
    <row r="28" spans="2:31" ht="3" customHeight="1">
      <c r="B28" s="4"/>
      <c r="C28" s="1"/>
      <c r="D28" s="4"/>
      <c r="E28" s="4"/>
      <c r="F28" s="4"/>
      <c r="G28" s="4"/>
      <c r="H28" s="1"/>
      <c r="I28" s="4"/>
      <c r="J28" s="16"/>
      <c r="K28" s="4"/>
      <c r="L28" s="7"/>
      <c r="M28" s="237">
        <v>15</v>
      </c>
      <c r="N28" s="239"/>
      <c r="O28" s="241"/>
      <c r="P28" s="231"/>
      <c r="Q28" s="231"/>
      <c r="R28" s="231"/>
      <c r="S28" s="243"/>
      <c r="T28" s="245" t="s">
        <v>18</v>
      </c>
      <c r="U28" s="229"/>
      <c r="V28" s="231"/>
      <c r="W28" s="233"/>
      <c r="X28" s="233"/>
      <c r="Y28" s="235"/>
      <c r="Z28" s="215">
        <f>W28*F13</f>
        <v>0</v>
      </c>
      <c r="AA28" s="215">
        <f>X28*F13</f>
        <v>0</v>
      </c>
      <c r="AB28" s="217"/>
      <c r="AC28" s="219"/>
      <c r="AD28" s="7"/>
      <c r="AE28" s="4"/>
    </row>
    <row r="29" spans="2:31" ht="15.75" thickBot="1">
      <c r="B29" s="4"/>
      <c r="C29" s="1"/>
      <c r="D29" s="125" t="s">
        <v>21</v>
      </c>
      <c r="E29" s="125"/>
      <c r="F29" s="125"/>
      <c r="G29" s="125"/>
      <c r="H29" s="1"/>
      <c r="I29" s="4"/>
      <c r="J29" s="16"/>
      <c r="K29" s="4"/>
      <c r="L29" s="7"/>
      <c r="M29" s="238"/>
      <c r="N29" s="240"/>
      <c r="O29" s="242"/>
      <c r="P29" s="232"/>
      <c r="Q29" s="232"/>
      <c r="R29" s="232"/>
      <c r="S29" s="244"/>
      <c r="T29" s="238"/>
      <c r="U29" s="230"/>
      <c r="V29" s="232"/>
      <c r="W29" s="234"/>
      <c r="X29" s="234"/>
      <c r="Y29" s="236"/>
      <c r="Z29" s="216"/>
      <c r="AA29" s="216"/>
      <c r="AB29" s="218"/>
      <c r="AC29" s="220"/>
      <c r="AD29" s="7"/>
      <c r="AE29" s="4"/>
    </row>
    <row r="30" spans="2:31" ht="3" customHeight="1">
      <c r="B30" s="4"/>
      <c r="C30" s="1"/>
      <c r="D30" s="44"/>
      <c r="E30" s="44"/>
      <c r="F30" s="44"/>
      <c r="G30" s="44"/>
      <c r="H30" s="1"/>
      <c r="I30" s="4"/>
      <c r="J30" s="16"/>
      <c r="K30" s="4"/>
      <c r="L30" s="7"/>
      <c r="M30" s="221">
        <v>16</v>
      </c>
      <c r="N30" s="223"/>
      <c r="O30" s="225"/>
      <c r="P30" s="227"/>
      <c r="Q30" s="227"/>
      <c r="R30" s="227"/>
      <c r="S30" s="246"/>
      <c r="T30" s="248" t="s">
        <v>18</v>
      </c>
      <c r="U30" s="249"/>
      <c r="V30" s="227"/>
      <c r="W30" s="259"/>
      <c r="X30" s="259"/>
      <c r="Y30" s="251"/>
      <c r="Z30" s="253">
        <f>W30*F13</f>
        <v>0</v>
      </c>
      <c r="AA30" s="253">
        <f>X30*F13</f>
        <v>0</v>
      </c>
      <c r="AB30" s="255"/>
      <c r="AC30" s="257"/>
      <c r="AD30" s="7"/>
      <c r="AE30" s="4"/>
    </row>
    <row r="31" spans="2:31" ht="15.75" thickBot="1">
      <c r="B31" s="4"/>
      <c r="C31" s="1"/>
      <c r="D31" s="125" t="s">
        <v>22</v>
      </c>
      <c r="E31" s="125"/>
      <c r="F31" s="125"/>
      <c r="G31" s="125"/>
      <c r="H31" s="1"/>
      <c r="I31" s="4"/>
      <c r="J31" s="16"/>
      <c r="K31" s="4"/>
      <c r="L31" s="7"/>
      <c r="M31" s="222"/>
      <c r="N31" s="224"/>
      <c r="O31" s="226"/>
      <c r="P31" s="228"/>
      <c r="Q31" s="228"/>
      <c r="R31" s="228"/>
      <c r="S31" s="247"/>
      <c r="T31" s="222"/>
      <c r="U31" s="250"/>
      <c r="V31" s="228"/>
      <c r="W31" s="260"/>
      <c r="X31" s="260"/>
      <c r="Y31" s="252"/>
      <c r="Z31" s="254"/>
      <c r="AA31" s="254"/>
      <c r="AB31" s="256"/>
      <c r="AC31" s="258"/>
      <c r="AD31" s="7"/>
      <c r="AE31" s="4"/>
    </row>
    <row r="32" spans="2:31" ht="3" customHeight="1">
      <c r="B32" s="4"/>
      <c r="C32" s="1"/>
      <c r="D32" s="44"/>
      <c r="E32" s="44"/>
      <c r="F32" s="44"/>
      <c r="G32" s="44"/>
      <c r="H32" s="4"/>
      <c r="I32" s="4"/>
      <c r="J32" s="2"/>
      <c r="K32" s="4"/>
      <c r="L32" s="7"/>
      <c r="M32" s="237">
        <v>17</v>
      </c>
      <c r="N32" s="239"/>
      <c r="O32" s="241"/>
      <c r="P32" s="231"/>
      <c r="Q32" s="231"/>
      <c r="R32" s="231"/>
      <c r="S32" s="243"/>
      <c r="T32" s="245" t="s">
        <v>18</v>
      </c>
      <c r="U32" s="229"/>
      <c r="V32" s="231"/>
      <c r="W32" s="233"/>
      <c r="X32" s="233"/>
      <c r="Y32" s="235"/>
      <c r="Z32" s="215">
        <f>W32*F13</f>
        <v>0</v>
      </c>
      <c r="AA32" s="215">
        <f>X32*F13</f>
        <v>0</v>
      </c>
      <c r="AB32" s="217"/>
      <c r="AC32" s="219"/>
      <c r="AD32" s="7"/>
      <c r="AE32" s="4"/>
    </row>
    <row r="33" spans="2:31" ht="15.75" thickBot="1">
      <c r="B33" s="4"/>
      <c r="C33" s="1"/>
      <c r="D33" s="282" t="s">
        <v>23</v>
      </c>
      <c r="E33" s="282"/>
      <c r="F33" s="282"/>
      <c r="G33" s="282"/>
      <c r="H33" s="4"/>
      <c r="I33" s="4"/>
      <c r="J33" s="2"/>
      <c r="K33" s="4"/>
      <c r="L33" s="7"/>
      <c r="M33" s="238"/>
      <c r="N33" s="240"/>
      <c r="O33" s="242"/>
      <c r="P33" s="232"/>
      <c r="Q33" s="232"/>
      <c r="R33" s="232"/>
      <c r="S33" s="244"/>
      <c r="T33" s="238"/>
      <c r="U33" s="230"/>
      <c r="V33" s="232"/>
      <c r="W33" s="234"/>
      <c r="X33" s="234"/>
      <c r="Y33" s="236"/>
      <c r="Z33" s="216"/>
      <c r="AA33" s="216"/>
      <c r="AB33" s="218"/>
      <c r="AC33" s="220"/>
      <c r="AD33" s="7"/>
      <c r="AE33" s="4"/>
    </row>
    <row r="34" spans="2:31" ht="3" customHeight="1">
      <c r="B34" s="4"/>
      <c r="C34" s="1"/>
      <c r="D34" s="44"/>
      <c r="E34" s="44"/>
      <c r="F34" s="44"/>
      <c r="G34" s="44"/>
      <c r="H34" s="4"/>
      <c r="I34" s="4"/>
      <c r="J34" s="2"/>
      <c r="K34" s="4"/>
      <c r="L34" s="7"/>
      <c r="M34" s="221">
        <v>18</v>
      </c>
      <c r="N34" s="223"/>
      <c r="O34" s="225"/>
      <c r="P34" s="227"/>
      <c r="Q34" s="227"/>
      <c r="R34" s="227"/>
      <c r="S34" s="246"/>
      <c r="T34" s="248" t="s">
        <v>18</v>
      </c>
      <c r="U34" s="249"/>
      <c r="V34" s="227"/>
      <c r="W34" s="259"/>
      <c r="X34" s="259"/>
      <c r="Y34" s="251"/>
      <c r="Z34" s="253">
        <f>W34*F13</f>
        <v>0</v>
      </c>
      <c r="AA34" s="253">
        <f>X34*F13</f>
        <v>0</v>
      </c>
      <c r="AB34" s="255"/>
      <c r="AC34" s="257"/>
      <c r="AD34" s="7"/>
      <c r="AE34" s="4"/>
    </row>
    <row r="35" spans="2:31" ht="15.75" thickBot="1">
      <c r="B35" s="4"/>
      <c r="C35" s="1"/>
      <c r="D35" s="125" t="s">
        <v>24</v>
      </c>
      <c r="E35" s="125"/>
      <c r="F35" s="125"/>
      <c r="G35" s="125"/>
      <c r="H35" s="1"/>
      <c r="I35" s="4"/>
      <c r="J35" s="16"/>
      <c r="K35" s="4"/>
      <c r="L35" s="7"/>
      <c r="M35" s="222"/>
      <c r="N35" s="224"/>
      <c r="O35" s="226"/>
      <c r="P35" s="228"/>
      <c r="Q35" s="228"/>
      <c r="R35" s="228"/>
      <c r="S35" s="247"/>
      <c r="T35" s="222"/>
      <c r="U35" s="250"/>
      <c r="V35" s="228"/>
      <c r="W35" s="260"/>
      <c r="X35" s="260"/>
      <c r="Y35" s="252"/>
      <c r="Z35" s="254"/>
      <c r="AA35" s="254"/>
      <c r="AB35" s="256"/>
      <c r="AC35" s="258"/>
      <c r="AD35" s="7"/>
      <c r="AE35" s="4"/>
    </row>
    <row r="36" spans="2:31" ht="3" customHeight="1">
      <c r="B36" s="4"/>
      <c r="C36" s="1"/>
      <c r="D36" s="95"/>
      <c r="E36" s="95"/>
      <c r="F36" s="95"/>
      <c r="G36" s="95"/>
      <c r="H36" s="1"/>
      <c r="I36" s="4"/>
      <c r="J36" s="16"/>
      <c r="K36" s="4"/>
      <c r="L36" s="7"/>
      <c r="M36" s="237">
        <v>19</v>
      </c>
      <c r="N36" s="239"/>
      <c r="O36" s="241"/>
      <c r="P36" s="231"/>
      <c r="Q36" s="231"/>
      <c r="R36" s="231"/>
      <c r="S36" s="243"/>
      <c r="T36" s="245" t="s">
        <v>18</v>
      </c>
      <c r="U36" s="229"/>
      <c r="V36" s="231"/>
      <c r="W36" s="233"/>
      <c r="X36" s="233"/>
      <c r="Y36" s="235"/>
      <c r="Z36" s="215">
        <f>W36*F13</f>
        <v>0</v>
      </c>
      <c r="AA36" s="215">
        <f>X36*F13</f>
        <v>0</v>
      </c>
      <c r="AB36" s="217"/>
      <c r="AC36" s="219"/>
      <c r="AD36" s="7"/>
      <c r="AE36" s="4"/>
    </row>
    <row r="37" spans="2:31" ht="15.75" thickBot="1">
      <c r="B37" s="4"/>
      <c r="C37" s="1"/>
      <c r="D37" s="125" t="s">
        <v>25</v>
      </c>
      <c r="E37" s="125"/>
      <c r="F37" s="125"/>
      <c r="G37" s="125"/>
      <c r="H37" s="1"/>
      <c r="I37" s="4"/>
      <c r="J37" s="16"/>
      <c r="K37" s="4"/>
      <c r="L37" s="7"/>
      <c r="M37" s="238"/>
      <c r="N37" s="240"/>
      <c r="O37" s="242"/>
      <c r="P37" s="232"/>
      <c r="Q37" s="232"/>
      <c r="R37" s="232"/>
      <c r="S37" s="244"/>
      <c r="T37" s="238"/>
      <c r="U37" s="230"/>
      <c r="V37" s="232"/>
      <c r="W37" s="234"/>
      <c r="X37" s="234"/>
      <c r="Y37" s="236"/>
      <c r="Z37" s="216"/>
      <c r="AA37" s="216"/>
      <c r="AB37" s="218"/>
      <c r="AC37" s="220"/>
      <c r="AD37" s="7"/>
      <c r="AE37" s="4"/>
    </row>
    <row r="38" spans="2:31" ht="3" customHeight="1">
      <c r="B38" s="4"/>
      <c r="C38" s="1"/>
      <c r="D38" s="95"/>
      <c r="E38" s="95"/>
      <c r="F38" s="95"/>
      <c r="G38" s="95"/>
      <c r="H38" s="1"/>
      <c r="I38" s="4"/>
      <c r="J38" s="16"/>
      <c r="K38" s="4"/>
      <c r="L38" s="7"/>
      <c r="M38" s="221">
        <v>20</v>
      </c>
      <c r="N38" s="223"/>
      <c r="O38" s="225"/>
      <c r="P38" s="227"/>
      <c r="Q38" s="227"/>
      <c r="R38" s="227"/>
      <c r="S38" s="246"/>
      <c r="T38" s="248" t="s">
        <v>18</v>
      </c>
      <c r="U38" s="249"/>
      <c r="V38" s="227"/>
      <c r="W38" s="259"/>
      <c r="X38" s="259"/>
      <c r="Y38" s="251"/>
      <c r="Z38" s="253">
        <f>W38*F13</f>
        <v>0</v>
      </c>
      <c r="AA38" s="253">
        <f>X38*F13</f>
        <v>0</v>
      </c>
      <c r="AB38" s="255"/>
      <c r="AC38" s="257"/>
      <c r="AD38" s="7"/>
      <c r="AE38" s="4"/>
    </row>
    <row r="39" spans="2:31" ht="15.75" thickBot="1">
      <c r="B39" s="4"/>
      <c r="C39" s="1"/>
      <c r="D39" s="125" t="s">
        <v>26</v>
      </c>
      <c r="E39" s="125"/>
      <c r="F39" s="125"/>
      <c r="G39" s="125"/>
      <c r="H39" s="1"/>
      <c r="I39" s="4"/>
      <c r="J39" s="16"/>
      <c r="K39" s="4"/>
      <c r="L39" s="7"/>
      <c r="M39" s="222"/>
      <c r="N39" s="224"/>
      <c r="O39" s="226"/>
      <c r="P39" s="228"/>
      <c r="Q39" s="228"/>
      <c r="R39" s="228"/>
      <c r="S39" s="247"/>
      <c r="T39" s="222"/>
      <c r="U39" s="250"/>
      <c r="V39" s="228"/>
      <c r="W39" s="260"/>
      <c r="X39" s="260"/>
      <c r="Y39" s="252"/>
      <c r="Z39" s="254"/>
      <c r="AA39" s="254"/>
      <c r="AB39" s="256"/>
      <c r="AC39" s="258"/>
      <c r="AD39" s="7"/>
      <c r="AE39" s="4"/>
    </row>
    <row r="40" spans="2:31" ht="3" customHeight="1">
      <c r="B40" s="4"/>
      <c r="C40" s="1"/>
      <c r="D40" s="95"/>
      <c r="E40" s="95"/>
      <c r="F40" s="95"/>
      <c r="G40" s="95"/>
      <c r="H40" s="1"/>
      <c r="I40" s="4"/>
      <c r="J40" s="16"/>
      <c r="K40" s="4"/>
      <c r="L40" s="7"/>
      <c r="M40" s="237">
        <v>21</v>
      </c>
      <c r="N40" s="239"/>
      <c r="O40" s="241"/>
      <c r="P40" s="231"/>
      <c r="Q40" s="231"/>
      <c r="R40" s="231"/>
      <c r="S40" s="243"/>
      <c r="T40" s="245" t="s">
        <v>18</v>
      </c>
      <c r="U40" s="229"/>
      <c r="V40" s="231"/>
      <c r="W40" s="233"/>
      <c r="X40" s="233"/>
      <c r="Y40" s="235"/>
      <c r="Z40" s="215">
        <f>W40*F13</f>
        <v>0</v>
      </c>
      <c r="AA40" s="215">
        <f>X40*F13</f>
        <v>0</v>
      </c>
      <c r="AB40" s="217"/>
      <c r="AC40" s="219"/>
      <c r="AD40" s="7"/>
      <c r="AE40" s="4"/>
    </row>
    <row r="41" spans="2:31" ht="15.75" thickBot="1">
      <c r="B41" s="4"/>
      <c r="C41" s="1"/>
      <c r="D41" s="125" t="s">
        <v>27</v>
      </c>
      <c r="E41" s="125"/>
      <c r="F41" s="125"/>
      <c r="G41" s="125"/>
      <c r="H41" s="1"/>
      <c r="I41" s="4"/>
      <c r="J41" s="16"/>
      <c r="K41" s="4"/>
      <c r="L41" s="7"/>
      <c r="M41" s="238"/>
      <c r="N41" s="240"/>
      <c r="O41" s="242"/>
      <c r="P41" s="232"/>
      <c r="Q41" s="232"/>
      <c r="R41" s="232"/>
      <c r="S41" s="244"/>
      <c r="T41" s="238"/>
      <c r="U41" s="230"/>
      <c r="V41" s="232"/>
      <c r="W41" s="234"/>
      <c r="X41" s="234"/>
      <c r="Y41" s="236"/>
      <c r="Z41" s="216"/>
      <c r="AA41" s="216"/>
      <c r="AB41" s="218"/>
      <c r="AC41" s="220"/>
      <c r="AD41" s="7"/>
      <c r="AE41" s="4"/>
    </row>
    <row r="42" spans="2:31" ht="3" customHeight="1">
      <c r="B42" s="4"/>
      <c r="C42" s="1"/>
      <c r="D42" s="95"/>
      <c r="E42" s="95"/>
      <c r="F42" s="95"/>
      <c r="G42" s="95"/>
      <c r="H42" s="1"/>
      <c r="I42" s="4"/>
      <c r="J42" s="16"/>
      <c r="K42" s="4"/>
      <c r="L42" s="7"/>
      <c r="M42" s="221">
        <v>22</v>
      </c>
      <c r="N42" s="223"/>
      <c r="O42" s="225"/>
      <c r="P42" s="227"/>
      <c r="Q42" s="227"/>
      <c r="R42" s="227"/>
      <c r="S42" s="246"/>
      <c r="T42" s="248" t="s">
        <v>18</v>
      </c>
      <c r="U42" s="249"/>
      <c r="V42" s="227"/>
      <c r="W42" s="259"/>
      <c r="X42" s="259"/>
      <c r="Y42" s="251"/>
      <c r="Z42" s="253">
        <f>W42*F13</f>
        <v>0</v>
      </c>
      <c r="AA42" s="253">
        <f>X42*F13</f>
        <v>0</v>
      </c>
      <c r="AB42" s="255"/>
      <c r="AC42" s="257"/>
      <c r="AD42" s="7"/>
      <c r="AE42" s="4"/>
    </row>
    <row r="43" spans="2:31" ht="15.75" thickBot="1">
      <c r="B43" s="4"/>
      <c r="C43" s="1"/>
      <c r="D43" s="125" t="s">
        <v>28</v>
      </c>
      <c r="E43" s="125"/>
      <c r="F43" s="125"/>
      <c r="G43" s="125"/>
      <c r="H43" s="1"/>
      <c r="I43" s="4"/>
      <c r="J43" s="16"/>
      <c r="K43" s="4"/>
      <c r="L43" s="7"/>
      <c r="M43" s="222"/>
      <c r="N43" s="224"/>
      <c r="O43" s="226"/>
      <c r="P43" s="228"/>
      <c r="Q43" s="228"/>
      <c r="R43" s="228"/>
      <c r="S43" s="247"/>
      <c r="T43" s="222"/>
      <c r="U43" s="250"/>
      <c r="V43" s="228"/>
      <c r="W43" s="260"/>
      <c r="X43" s="260"/>
      <c r="Y43" s="252"/>
      <c r="Z43" s="254"/>
      <c r="AA43" s="254"/>
      <c r="AB43" s="256"/>
      <c r="AC43" s="258"/>
      <c r="AD43" s="7"/>
      <c r="AE43" s="4"/>
    </row>
    <row r="44" spans="2:31" ht="3" customHeight="1">
      <c r="B44" s="4"/>
      <c r="C44" s="1"/>
      <c r="D44" s="95"/>
      <c r="E44" s="95"/>
      <c r="F44" s="95"/>
      <c r="G44" s="95"/>
      <c r="H44" s="1"/>
      <c r="I44" s="4"/>
      <c r="J44" s="16"/>
      <c r="K44" s="4"/>
      <c r="L44" s="7"/>
      <c r="M44" s="237">
        <v>23</v>
      </c>
      <c r="N44" s="239"/>
      <c r="O44" s="241"/>
      <c r="P44" s="231"/>
      <c r="Q44" s="231"/>
      <c r="R44" s="231"/>
      <c r="S44" s="243"/>
      <c r="T44" s="245" t="s">
        <v>18</v>
      </c>
      <c r="U44" s="229"/>
      <c r="V44" s="231"/>
      <c r="W44" s="233"/>
      <c r="X44" s="233"/>
      <c r="Y44" s="235"/>
      <c r="Z44" s="215">
        <f>W44*F13</f>
        <v>0</v>
      </c>
      <c r="AA44" s="215">
        <f>X44*F13</f>
        <v>0</v>
      </c>
      <c r="AB44" s="217"/>
      <c r="AC44" s="219"/>
      <c r="AD44" s="7"/>
      <c r="AE44" s="4"/>
    </row>
    <row r="45" spans="2:31" ht="15.75" thickBot="1">
      <c r="B45" s="4"/>
      <c r="C45" s="1"/>
      <c r="D45" s="125" t="s">
        <v>29</v>
      </c>
      <c r="E45" s="125"/>
      <c r="F45" s="125"/>
      <c r="G45" s="125"/>
      <c r="H45" s="1"/>
      <c r="I45" s="4"/>
      <c r="J45" s="16"/>
      <c r="K45" s="4"/>
      <c r="L45" s="7"/>
      <c r="M45" s="238"/>
      <c r="N45" s="240"/>
      <c r="O45" s="242"/>
      <c r="P45" s="232"/>
      <c r="Q45" s="232"/>
      <c r="R45" s="232"/>
      <c r="S45" s="244"/>
      <c r="T45" s="238"/>
      <c r="U45" s="230"/>
      <c r="V45" s="232"/>
      <c r="W45" s="234"/>
      <c r="X45" s="234"/>
      <c r="Y45" s="236"/>
      <c r="Z45" s="216"/>
      <c r="AA45" s="216"/>
      <c r="AB45" s="218"/>
      <c r="AC45" s="220"/>
      <c r="AD45" s="7"/>
      <c r="AE45" s="4"/>
    </row>
    <row r="46" spans="2:31" ht="3" customHeight="1">
      <c r="B46" s="4"/>
      <c r="C46" s="89"/>
      <c r="D46" s="44"/>
      <c r="E46" s="44"/>
      <c r="F46" s="44"/>
      <c r="G46" s="44"/>
      <c r="H46" s="89"/>
      <c r="I46" s="4"/>
      <c r="J46" s="16"/>
      <c r="K46" s="4"/>
      <c r="L46" s="7"/>
      <c r="M46" s="221">
        <v>24</v>
      </c>
      <c r="N46" s="223"/>
      <c r="O46" s="225"/>
      <c r="P46" s="227"/>
      <c r="Q46" s="227"/>
      <c r="R46" s="227"/>
      <c r="S46" s="246"/>
      <c r="T46" s="248" t="s">
        <v>18</v>
      </c>
      <c r="U46" s="249"/>
      <c r="V46" s="227"/>
      <c r="W46" s="259"/>
      <c r="X46" s="259"/>
      <c r="Y46" s="251"/>
      <c r="Z46" s="253">
        <f>W46*F13</f>
        <v>0</v>
      </c>
      <c r="AA46" s="253">
        <f>X46*F13</f>
        <v>0</v>
      </c>
      <c r="AB46" s="255"/>
      <c r="AC46" s="257"/>
      <c r="AD46" s="7"/>
      <c r="AE46" s="4"/>
    </row>
    <row r="47" spans="2:31" ht="15.75" thickBot="1">
      <c r="B47" s="4"/>
      <c r="C47" s="89"/>
      <c r="D47" s="125" t="s">
        <v>76</v>
      </c>
      <c r="E47" s="125"/>
      <c r="F47" s="125"/>
      <c r="G47" s="125"/>
      <c r="H47" s="89"/>
      <c r="I47" s="4"/>
      <c r="J47" s="16"/>
      <c r="K47" s="4"/>
      <c r="L47" s="7"/>
      <c r="M47" s="222"/>
      <c r="N47" s="224"/>
      <c r="O47" s="226"/>
      <c r="P47" s="228"/>
      <c r="Q47" s="228"/>
      <c r="R47" s="228"/>
      <c r="S47" s="247"/>
      <c r="T47" s="222"/>
      <c r="U47" s="250"/>
      <c r="V47" s="228"/>
      <c r="W47" s="260"/>
      <c r="X47" s="260"/>
      <c r="Y47" s="252"/>
      <c r="Z47" s="254"/>
      <c r="AA47" s="254"/>
      <c r="AB47" s="256"/>
      <c r="AC47" s="258"/>
      <c r="AD47" s="7"/>
      <c r="AE47" s="4"/>
    </row>
    <row r="48" spans="2:31" ht="3" customHeight="1">
      <c r="B48" s="4"/>
      <c r="C48" s="4"/>
      <c r="D48" s="4"/>
      <c r="E48" s="4"/>
      <c r="F48" s="4"/>
      <c r="G48" s="4"/>
      <c r="H48" s="4"/>
      <c r="I48" s="4"/>
      <c r="J48" s="16"/>
      <c r="K48" s="4"/>
      <c r="L48" s="7"/>
      <c r="M48" s="237">
        <v>25</v>
      </c>
      <c r="N48" s="239"/>
      <c r="O48" s="241"/>
      <c r="P48" s="231"/>
      <c r="Q48" s="231"/>
      <c r="R48" s="231"/>
      <c r="S48" s="243"/>
      <c r="T48" s="245" t="s">
        <v>18</v>
      </c>
      <c r="U48" s="229"/>
      <c r="V48" s="231"/>
      <c r="W48" s="233"/>
      <c r="X48" s="233"/>
      <c r="Y48" s="235"/>
      <c r="Z48" s="215">
        <f>W48*F13</f>
        <v>0</v>
      </c>
      <c r="AA48" s="215">
        <f>X48*F13</f>
        <v>0</v>
      </c>
      <c r="AB48" s="217"/>
      <c r="AC48" s="219"/>
      <c r="AD48" s="7"/>
      <c r="AE48" s="4"/>
    </row>
    <row r="49" spans="2:31" ht="15.75" thickBot="1">
      <c r="B49" s="4"/>
      <c r="C49" s="4"/>
      <c r="D49" s="4"/>
      <c r="E49" s="4"/>
      <c r="F49" s="4"/>
      <c r="G49" s="4"/>
      <c r="H49" s="4"/>
      <c r="I49" s="4"/>
      <c r="J49" s="16"/>
      <c r="K49" s="4"/>
      <c r="L49" s="7"/>
      <c r="M49" s="238"/>
      <c r="N49" s="240"/>
      <c r="O49" s="242"/>
      <c r="P49" s="232"/>
      <c r="Q49" s="232"/>
      <c r="R49" s="232"/>
      <c r="S49" s="244"/>
      <c r="T49" s="238"/>
      <c r="U49" s="230"/>
      <c r="V49" s="232"/>
      <c r="W49" s="234"/>
      <c r="X49" s="234"/>
      <c r="Y49" s="236"/>
      <c r="Z49" s="216"/>
      <c r="AA49" s="216"/>
      <c r="AB49" s="218"/>
      <c r="AC49" s="220"/>
      <c r="AD49" s="7"/>
      <c r="AE49" s="4"/>
    </row>
    <row r="50" spans="2:31" ht="3" customHeight="1">
      <c r="B50" s="4"/>
      <c r="C50" s="4"/>
      <c r="D50" s="124"/>
      <c r="E50" s="124"/>
      <c r="F50" s="124"/>
      <c r="G50" s="124"/>
      <c r="H50" s="4"/>
      <c r="I50" s="4"/>
      <c r="J50" s="16"/>
      <c r="K50" s="4"/>
      <c r="L50" s="7"/>
      <c r="M50" s="19"/>
      <c r="N50" s="1"/>
      <c r="O50" s="1"/>
      <c r="P50" s="1"/>
      <c r="Q50" s="1"/>
      <c r="R50" s="1"/>
      <c r="S50" s="1"/>
      <c r="T50" s="1"/>
      <c r="U50" s="1"/>
      <c r="V50" s="1"/>
      <c r="W50" s="1"/>
      <c r="X50" s="261">
        <f>X48+X46+X44+X42+X40+X38+X36+X34+X32+X30+X28+X26+X24+X22+X20+X18+X16+X15+X14+X13+X12+X11+X10+X9+X8</f>
        <v>0.01</v>
      </c>
      <c r="Y50" s="1"/>
      <c r="Z50" s="1"/>
      <c r="AA50" s="263">
        <f>AA48+AA46+AA44+AA42+AA40+AA38+AA36+AA34+AA32+AA30+AA28+AA26+AA24+AA22+AA20+AA18+AA16+AA15+AA14+AA13+AA12+AA11+AA10+AA9+AA8</f>
        <v>0</v>
      </c>
      <c r="AB50" s="1"/>
      <c r="AC50" s="1"/>
      <c r="AD50" s="7"/>
      <c r="AE50" s="4"/>
    </row>
    <row r="51" spans="2:31" ht="15.75" customHeight="1" thickBot="1">
      <c r="B51" s="4"/>
      <c r="C51" s="4"/>
      <c r="D51" s="124"/>
      <c r="E51" s="124"/>
      <c r="F51" s="124"/>
      <c r="G51" s="124"/>
      <c r="H51" s="4"/>
      <c r="I51" s="4"/>
      <c r="J51" s="16"/>
      <c r="K51" s="4"/>
      <c r="L51" s="7"/>
      <c r="M51" s="19"/>
      <c r="N51" s="1"/>
      <c r="O51" s="1"/>
      <c r="P51" s="1"/>
      <c r="Q51" s="1"/>
      <c r="R51" s="1"/>
      <c r="S51" s="1"/>
      <c r="T51" s="1"/>
      <c r="U51" s="1"/>
      <c r="V51" s="1"/>
      <c r="W51" s="1"/>
      <c r="X51" s="262"/>
      <c r="Y51" s="1"/>
      <c r="Z51" s="1"/>
      <c r="AA51" s="264"/>
      <c r="AB51" s="1"/>
      <c r="AC51" s="1"/>
      <c r="AD51" s="7"/>
      <c r="AE51" s="4"/>
    </row>
    <row r="52" spans="2:31" ht="3" customHeight="1">
      <c r="B52" s="4"/>
      <c r="C52" s="4"/>
      <c r="D52" s="124"/>
      <c r="E52" s="124"/>
      <c r="F52" s="124"/>
      <c r="G52" s="124"/>
      <c r="H52" s="4"/>
      <c r="I52" s="4"/>
      <c r="J52" s="16"/>
      <c r="K52" s="4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"/>
    </row>
    <row r="53" spans="2:31">
      <c r="B53" s="4"/>
      <c r="C53" s="4"/>
      <c r="D53" s="124"/>
      <c r="E53" s="124"/>
      <c r="F53" s="124"/>
      <c r="G53" s="124"/>
      <c r="H53" s="4"/>
      <c r="I53" s="4"/>
      <c r="J53" s="16"/>
      <c r="K53" s="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16">
        <f>X50</f>
        <v>0.01</v>
      </c>
      <c r="Y53" s="116">
        <f t="shared" ref="Y53:AA53" si="0">Y50</f>
        <v>0</v>
      </c>
      <c r="Z53" s="116">
        <f t="shared" si="0"/>
        <v>0</v>
      </c>
      <c r="AA53" s="116">
        <f t="shared" si="0"/>
        <v>0</v>
      </c>
      <c r="AB53" s="7"/>
      <c r="AC53" s="7"/>
      <c r="AD53" s="7"/>
      <c r="AE53" s="4"/>
    </row>
    <row r="54" spans="2:31" ht="3" customHeight="1">
      <c r="B54" s="4"/>
      <c r="C54" s="4"/>
      <c r="D54" s="124"/>
      <c r="E54" s="124"/>
      <c r="F54" s="124"/>
      <c r="G54" s="124"/>
      <c r="H54" s="4"/>
      <c r="I54" s="4"/>
      <c r="J54" s="16"/>
      <c r="K54" s="4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4"/>
    </row>
    <row r="55" spans="2:31" ht="22.5" customHeight="1">
      <c r="B55" s="4"/>
      <c r="C55" s="4"/>
      <c r="D55" s="124"/>
      <c r="E55" s="124"/>
      <c r="F55" s="124"/>
      <c r="G55" s="124"/>
      <c r="H55" s="4"/>
      <c r="I55" s="4"/>
      <c r="J55" s="16"/>
      <c r="K55" s="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4"/>
    </row>
    <row r="56" spans="2:31" ht="3" customHeight="1">
      <c r="B56" s="4"/>
      <c r="C56" s="4"/>
      <c r="D56" s="4"/>
      <c r="E56" s="4"/>
      <c r="F56" s="4"/>
      <c r="G56" s="4"/>
      <c r="H56" s="4"/>
      <c r="I56" s="4"/>
      <c r="J56" s="7"/>
      <c r="K56" s="4"/>
      <c r="L56" s="7"/>
      <c r="M56" s="1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7"/>
      <c r="AE56" s="4"/>
    </row>
    <row r="57" spans="2:31" ht="3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2:31" ht="12" customHeight="1"/>
  </sheetData>
  <sheetProtection password="ED71" sheet="1" objects="1" scenarios="1"/>
  <mergeCells count="332">
    <mergeCell ref="X50:X51"/>
    <mergeCell ref="AA50:AA51"/>
    <mergeCell ref="D47:G47"/>
    <mergeCell ref="X48:X49"/>
    <mergeCell ref="Y48:Y49"/>
    <mergeCell ref="Z48:Z49"/>
    <mergeCell ref="AA48:AA49"/>
    <mergeCell ref="AB48:AB49"/>
    <mergeCell ref="AC48:AC49"/>
    <mergeCell ref="R48:R49"/>
    <mergeCell ref="S48:S49"/>
    <mergeCell ref="T48:T49"/>
    <mergeCell ref="U48:U49"/>
    <mergeCell ref="V48:V49"/>
    <mergeCell ref="W48:W49"/>
    <mergeCell ref="Y46:Y47"/>
    <mergeCell ref="Z46:Z47"/>
    <mergeCell ref="AA46:AA47"/>
    <mergeCell ref="AB46:AB47"/>
    <mergeCell ref="AC46:AC47"/>
    <mergeCell ref="M48:M49"/>
    <mergeCell ref="N48:N49"/>
    <mergeCell ref="O48:O49"/>
    <mergeCell ref="P48:P49"/>
    <mergeCell ref="Q48:Q49"/>
    <mergeCell ref="S46:S47"/>
    <mergeCell ref="T46:T47"/>
    <mergeCell ref="U46:U47"/>
    <mergeCell ref="V46:V47"/>
    <mergeCell ref="W46:W47"/>
    <mergeCell ref="X46:X47"/>
    <mergeCell ref="M46:M47"/>
    <mergeCell ref="N46:N47"/>
    <mergeCell ref="O46:O47"/>
    <mergeCell ref="P46:P47"/>
    <mergeCell ref="Q46:Q47"/>
    <mergeCell ref="R46:R47"/>
    <mergeCell ref="Y44:Y45"/>
    <mergeCell ref="Z44:Z45"/>
    <mergeCell ref="AA44:AA45"/>
    <mergeCell ref="AB44:AB45"/>
    <mergeCell ref="AC44:AC45"/>
    <mergeCell ref="D45:G45"/>
    <mergeCell ref="S44:S45"/>
    <mergeCell ref="T44:T45"/>
    <mergeCell ref="U44:U45"/>
    <mergeCell ref="V44:V45"/>
    <mergeCell ref="W44:W45"/>
    <mergeCell ref="X44:X45"/>
    <mergeCell ref="M44:M45"/>
    <mergeCell ref="N44:N45"/>
    <mergeCell ref="O44:O45"/>
    <mergeCell ref="P44:P45"/>
    <mergeCell ref="Q44:Q45"/>
    <mergeCell ref="R44:R45"/>
    <mergeCell ref="Y42:Y43"/>
    <mergeCell ref="Z42:Z43"/>
    <mergeCell ref="AA42:AA43"/>
    <mergeCell ref="AB42:AB43"/>
    <mergeCell ref="AC42:AC43"/>
    <mergeCell ref="D43:G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Y40:Y41"/>
    <mergeCell ref="Z40:Z41"/>
    <mergeCell ref="AA40:AA41"/>
    <mergeCell ref="AB40:AB41"/>
    <mergeCell ref="AC40:AC41"/>
    <mergeCell ref="D41:G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Y38:Y39"/>
    <mergeCell ref="Z38:Z39"/>
    <mergeCell ref="AA38:AA39"/>
    <mergeCell ref="AB38:AB39"/>
    <mergeCell ref="AC38:AC39"/>
    <mergeCell ref="D39:G39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Y36:Y37"/>
    <mergeCell ref="Z36:Z37"/>
    <mergeCell ref="AA36:AA37"/>
    <mergeCell ref="AB36:AB37"/>
    <mergeCell ref="AC36:AC37"/>
    <mergeCell ref="D37:G37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Y34:Y35"/>
    <mergeCell ref="Z34:Z35"/>
    <mergeCell ref="AA34:AA35"/>
    <mergeCell ref="AB34:AB35"/>
    <mergeCell ref="AC34:AC35"/>
    <mergeCell ref="D35:G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Y32:Y33"/>
    <mergeCell ref="Z32:Z33"/>
    <mergeCell ref="AA32:AA33"/>
    <mergeCell ref="AB32:AB33"/>
    <mergeCell ref="AC32:AC33"/>
    <mergeCell ref="D33:G33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Y30:Y31"/>
    <mergeCell ref="Z30:Z31"/>
    <mergeCell ref="AA30:AA31"/>
    <mergeCell ref="AB30:AB31"/>
    <mergeCell ref="AC30:AC31"/>
    <mergeCell ref="D31:G31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Y28:Y29"/>
    <mergeCell ref="Z28:Z29"/>
    <mergeCell ref="AA28:AA29"/>
    <mergeCell ref="AB28:AB29"/>
    <mergeCell ref="AC28:AC29"/>
    <mergeCell ref="D29:G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D27:G27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T24:T25"/>
    <mergeCell ref="U24:U25"/>
    <mergeCell ref="V24:V25"/>
    <mergeCell ref="W24:W25"/>
    <mergeCell ref="Y26:Y27"/>
    <mergeCell ref="Z26:Z27"/>
    <mergeCell ref="AA26:AA27"/>
    <mergeCell ref="AB26:AB27"/>
    <mergeCell ref="AC26:AC27"/>
    <mergeCell ref="AC22:AC23"/>
    <mergeCell ref="R22:R23"/>
    <mergeCell ref="S22:S23"/>
    <mergeCell ref="T22:T23"/>
    <mergeCell ref="U22:U23"/>
    <mergeCell ref="V22:V23"/>
    <mergeCell ref="W22:W23"/>
    <mergeCell ref="D23:G25"/>
    <mergeCell ref="M24:M25"/>
    <mergeCell ref="N24:N25"/>
    <mergeCell ref="O24:O25"/>
    <mergeCell ref="P24:P25"/>
    <mergeCell ref="Q24:Q25"/>
    <mergeCell ref="X22:X23"/>
    <mergeCell ref="Y22:Y23"/>
    <mergeCell ref="Z22:Z23"/>
    <mergeCell ref="X24:X25"/>
    <mergeCell ref="Y24:Y25"/>
    <mergeCell ref="Z24:Z25"/>
    <mergeCell ref="AA24:AA25"/>
    <mergeCell ref="AB24:AB25"/>
    <mergeCell ref="AC24:AC25"/>
    <mergeCell ref="R24:R25"/>
    <mergeCell ref="S24:S25"/>
    <mergeCell ref="Y20:Y21"/>
    <mergeCell ref="Z20:Z21"/>
    <mergeCell ref="AA20:AA21"/>
    <mergeCell ref="AB20:AB21"/>
    <mergeCell ref="AC20:AC21"/>
    <mergeCell ref="M22:M23"/>
    <mergeCell ref="N22:N23"/>
    <mergeCell ref="O22:O23"/>
    <mergeCell ref="P22:P23"/>
    <mergeCell ref="Q22:Q23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AA22:AA23"/>
    <mergeCell ref="AB22:AB23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V18:V19"/>
    <mergeCell ref="W18:W19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F13:G13"/>
    <mergeCell ref="W6:W7"/>
    <mergeCell ref="X6:X7"/>
    <mergeCell ref="Y6:Y7"/>
    <mergeCell ref="Z6:Z7"/>
    <mergeCell ref="AA6:AA7"/>
    <mergeCell ref="AB6:AB7"/>
    <mergeCell ref="M6:M7"/>
    <mergeCell ref="N6:N7"/>
    <mergeCell ref="O6:O7"/>
    <mergeCell ref="P6:P7"/>
    <mergeCell ref="Q6:Q7"/>
    <mergeCell ref="R6:R7"/>
    <mergeCell ref="S6:U7"/>
    <mergeCell ref="V6:V7"/>
    <mergeCell ref="D4:G9"/>
    <mergeCell ref="D50:G55"/>
    <mergeCell ref="C14:G14"/>
    <mergeCell ref="C15:E15"/>
    <mergeCell ref="F15:G15"/>
    <mergeCell ref="C16:G17"/>
    <mergeCell ref="M16:M17"/>
    <mergeCell ref="N16:N17"/>
    <mergeCell ref="M3:AC5"/>
    <mergeCell ref="AA16:AA17"/>
    <mergeCell ref="AB16:AB17"/>
    <mergeCell ref="AC16:AC17"/>
    <mergeCell ref="C18:E19"/>
    <mergeCell ref="F18:G19"/>
    <mergeCell ref="M18:M19"/>
    <mergeCell ref="N18:N19"/>
    <mergeCell ref="O18:O19"/>
    <mergeCell ref="P18:P19"/>
    <mergeCell ref="Q18:Q19"/>
    <mergeCell ref="U16:U17"/>
    <mergeCell ref="AC6:AC7"/>
    <mergeCell ref="C11:G11"/>
    <mergeCell ref="C12:E12"/>
    <mergeCell ref="F12:G12"/>
    <mergeCell ref="C13:E13"/>
  </mergeCells>
  <hyperlinks>
    <hyperlink ref="D27:G27" location="'S1'!A1" display="ESTRATÉGIA S1"/>
    <hyperlink ref="D23:G25" location="REL!A1" display="RELATÓRIO GERAL"/>
    <hyperlink ref="D29:G29" location="'S2'!A1" display="ESTRATÉGIA S2"/>
    <hyperlink ref="D31:G31" location="'S3'!A1" display="ESTRATÉGIA S3"/>
    <hyperlink ref="D33:G33" location="'S4'!A1" display="ESTRATÉGIA S4"/>
    <hyperlink ref="D35:G35" location="'S5'!A1" display="ESTRATÉGIA S5"/>
    <hyperlink ref="D37:G37" location="'S6'!A1" display="ESTRATÉGIA S6"/>
    <hyperlink ref="D39:G39" location="'S7'!A1" display="ESTRATÉGIA S7"/>
    <hyperlink ref="D41:G41" location="'S8'!A1" display="ESTRATÉGIA S8"/>
    <hyperlink ref="D43:G43" location="'S9'!A1" display="ESTRATÉGIA S9"/>
    <hyperlink ref="D45:G45" location="'S10'!A1" display="ESTRATÉGIA S10"/>
    <hyperlink ref="D47:G47" location="REGRAS!A1" display="REGRAS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/>
  <dimension ref="B1:AE58"/>
  <sheetViews>
    <sheetView workbookViewId="0">
      <selection activeCell="X9" sqref="X9"/>
    </sheetView>
  </sheetViews>
  <sheetFormatPr defaultRowHeight="15"/>
  <cols>
    <col min="1" max="1" width="1" style="5" customWidth="1"/>
    <col min="2" max="2" width="1.28515625" style="5" customWidth="1"/>
    <col min="3" max="3" width="1" style="5" customWidth="1"/>
    <col min="4" max="4" width="11" style="5" customWidth="1"/>
    <col min="5" max="7" width="11.7109375" style="5" customWidth="1"/>
    <col min="8" max="8" width="1" style="5" customWidth="1"/>
    <col min="9" max="12" width="1.28515625" style="5" customWidth="1"/>
    <col min="13" max="13" width="3.42578125" style="17" bestFit="1" customWidth="1"/>
    <col min="14" max="14" width="8.7109375" style="5" bestFit="1" customWidth="1"/>
    <col min="15" max="15" width="6.140625" style="5" bestFit="1" customWidth="1"/>
    <col min="16" max="17" width="18.28515625" style="5" customWidth="1"/>
    <col min="18" max="18" width="19.7109375" style="5" customWidth="1"/>
    <col min="19" max="19" width="4.7109375" style="5" customWidth="1"/>
    <col min="20" max="20" width="2" style="5" bestFit="1" customWidth="1"/>
    <col min="21" max="21" width="4.7109375" style="5" customWidth="1"/>
    <col min="22" max="22" width="19.7109375" style="5" customWidth="1"/>
    <col min="23" max="24" width="9.7109375" style="5" customWidth="1"/>
    <col min="25" max="25" width="9.140625" style="5"/>
    <col min="26" max="27" width="11.5703125" style="5" customWidth="1"/>
    <col min="28" max="28" width="14.42578125" style="5" customWidth="1"/>
    <col min="29" max="29" width="37.5703125" style="5" customWidth="1"/>
    <col min="30" max="31" width="1.28515625" style="5" customWidth="1"/>
    <col min="32" max="32" width="1.7109375" style="5" customWidth="1"/>
    <col min="33" max="16384" width="9.140625" style="5"/>
  </cols>
  <sheetData>
    <row r="1" spans="2:31" ht="12" customHeight="1"/>
    <row r="2" spans="2:31" ht="3" customHeight="1"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2:31" ht="18" customHeight="1">
      <c r="B3" s="2"/>
      <c r="C3" s="43"/>
      <c r="D3" s="43"/>
      <c r="E3" s="43"/>
      <c r="F3" s="43"/>
      <c r="G3" s="43"/>
      <c r="H3" s="3"/>
      <c r="I3" s="2"/>
      <c r="J3" s="16"/>
      <c r="K3" s="4"/>
      <c r="L3" s="7"/>
      <c r="M3" s="208" t="s">
        <v>56</v>
      </c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7"/>
      <c r="AE3" s="4"/>
    </row>
    <row r="4" spans="2:31" ht="18" customHeight="1">
      <c r="B4" s="2"/>
      <c r="C4" s="43"/>
      <c r="D4" s="144"/>
      <c r="E4" s="145"/>
      <c r="F4" s="145"/>
      <c r="G4" s="146"/>
      <c r="H4" s="3"/>
      <c r="I4" s="2"/>
      <c r="J4" s="16"/>
      <c r="K4" s="4"/>
      <c r="L4" s="7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7"/>
      <c r="AE4" s="4"/>
    </row>
    <row r="5" spans="2:31" ht="18" customHeight="1">
      <c r="B5" s="2"/>
      <c r="C5" s="43"/>
      <c r="D5" s="147"/>
      <c r="E5" s="148"/>
      <c r="F5" s="148"/>
      <c r="G5" s="149"/>
      <c r="H5" s="3"/>
      <c r="I5" s="2"/>
      <c r="J5" s="16"/>
      <c r="K5" s="4"/>
      <c r="L5" s="7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7"/>
      <c r="AE5" s="4"/>
    </row>
    <row r="6" spans="2:31">
      <c r="B6" s="2"/>
      <c r="C6" s="43"/>
      <c r="D6" s="147"/>
      <c r="E6" s="148"/>
      <c r="F6" s="148"/>
      <c r="G6" s="149"/>
      <c r="H6" s="3"/>
      <c r="I6" s="2"/>
      <c r="J6" s="16"/>
      <c r="K6" s="4"/>
      <c r="L6" s="7"/>
      <c r="M6" s="191" t="s">
        <v>6</v>
      </c>
      <c r="N6" s="191" t="s">
        <v>7</v>
      </c>
      <c r="O6" s="191" t="s">
        <v>8</v>
      </c>
      <c r="P6" s="191" t="s">
        <v>9</v>
      </c>
      <c r="Q6" s="187" t="s">
        <v>10</v>
      </c>
      <c r="R6" s="191" t="s">
        <v>11</v>
      </c>
      <c r="S6" s="209" t="s">
        <v>12</v>
      </c>
      <c r="T6" s="210"/>
      <c r="U6" s="211"/>
      <c r="V6" s="187" t="s">
        <v>13</v>
      </c>
      <c r="W6" s="187" t="s">
        <v>19</v>
      </c>
      <c r="X6" s="187" t="s">
        <v>20</v>
      </c>
      <c r="Y6" s="187" t="s">
        <v>14</v>
      </c>
      <c r="Z6" s="187" t="s">
        <v>34</v>
      </c>
      <c r="AA6" s="187" t="s">
        <v>35</v>
      </c>
      <c r="AB6" s="206" t="s">
        <v>16</v>
      </c>
      <c r="AC6" s="191" t="s">
        <v>17</v>
      </c>
      <c r="AD6" s="7"/>
      <c r="AE6" s="4"/>
    </row>
    <row r="7" spans="2:31" ht="15.75" thickBot="1">
      <c r="B7" s="2"/>
      <c r="C7" s="43"/>
      <c r="D7" s="147"/>
      <c r="E7" s="148"/>
      <c r="F7" s="148"/>
      <c r="G7" s="149"/>
      <c r="H7" s="3"/>
      <c r="I7" s="2"/>
      <c r="J7" s="16"/>
      <c r="K7" s="4"/>
      <c r="L7" s="7"/>
      <c r="M7" s="192"/>
      <c r="N7" s="192"/>
      <c r="O7" s="192"/>
      <c r="P7" s="192"/>
      <c r="Q7" s="188"/>
      <c r="R7" s="192"/>
      <c r="S7" s="212"/>
      <c r="T7" s="213"/>
      <c r="U7" s="214"/>
      <c r="V7" s="188"/>
      <c r="W7" s="188"/>
      <c r="X7" s="188"/>
      <c r="Y7" s="188"/>
      <c r="Z7" s="188"/>
      <c r="AA7" s="188"/>
      <c r="AB7" s="207"/>
      <c r="AC7" s="192"/>
      <c r="AD7" s="7"/>
      <c r="AE7" s="4"/>
    </row>
    <row r="8" spans="2:31" ht="18.75" customHeight="1" thickBot="1">
      <c r="B8" s="2"/>
      <c r="C8" s="43"/>
      <c r="D8" s="147"/>
      <c r="E8" s="148"/>
      <c r="F8" s="148"/>
      <c r="G8" s="149"/>
      <c r="H8" s="3"/>
      <c r="I8" s="2"/>
      <c r="J8" s="16"/>
      <c r="K8" s="4"/>
      <c r="L8" s="7"/>
      <c r="M8" s="37">
        <v>1</v>
      </c>
      <c r="N8" s="8"/>
      <c r="O8" s="9"/>
      <c r="P8" s="10"/>
      <c r="Q8" s="10"/>
      <c r="R8" s="10"/>
      <c r="S8" s="11"/>
      <c r="T8" s="37" t="s">
        <v>18</v>
      </c>
      <c r="U8" s="12"/>
      <c r="V8" s="10"/>
      <c r="W8" s="20"/>
      <c r="X8" s="20">
        <v>0.01</v>
      </c>
      <c r="Y8" s="13"/>
      <c r="Z8" s="39">
        <f>W8*F13</f>
        <v>0</v>
      </c>
      <c r="AA8" s="39">
        <f>X8*F13</f>
        <v>0</v>
      </c>
      <c r="AB8" s="14"/>
      <c r="AC8" s="15"/>
      <c r="AD8" s="7"/>
      <c r="AE8" s="4"/>
    </row>
    <row r="9" spans="2:31" ht="18.75" customHeight="1" thickBot="1">
      <c r="B9" s="2"/>
      <c r="C9" s="43"/>
      <c r="D9" s="150"/>
      <c r="E9" s="151"/>
      <c r="F9" s="151"/>
      <c r="G9" s="152"/>
      <c r="H9" s="3"/>
      <c r="I9" s="2"/>
      <c r="J9" s="16"/>
      <c r="K9" s="4"/>
      <c r="L9" s="7"/>
      <c r="M9" s="38">
        <v>2</v>
      </c>
      <c r="N9" s="24"/>
      <c r="O9" s="25"/>
      <c r="P9" s="26"/>
      <c r="Q9" s="26"/>
      <c r="R9" s="26"/>
      <c r="S9" s="27"/>
      <c r="T9" s="38" t="s">
        <v>18</v>
      </c>
      <c r="U9" s="28"/>
      <c r="V9" s="26"/>
      <c r="W9" s="29"/>
      <c r="X9" s="29"/>
      <c r="Y9" s="30"/>
      <c r="Z9" s="40">
        <f>W9*F13</f>
        <v>0</v>
      </c>
      <c r="AA9" s="40">
        <f>X9*F13</f>
        <v>0</v>
      </c>
      <c r="AB9" s="31"/>
      <c r="AC9" s="32"/>
      <c r="AD9" s="7"/>
      <c r="AE9" s="4"/>
    </row>
    <row r="10" spans="2:31" ht="18.75" customHeight="1" thickBot="1">
      <c r="B10" s="2"/>
      <c r="C10" s="101"/>
      <c r="D10" s="101"/>
      <c r="E10" s="101"/>
      <c r="F10" s="101"/>
      <c r="G10" s="101"/>
      <c r="H10" s="3"/>
      <c r="I10" s="2"/>
      <c r="J10" s="16"/>
      <c r="K10" s="4"/>
      <c r="L10" s="7"/>
      <c r="M10" s="37">
        <v>3</v>
      </c>
      <c r="N10" s="8"/>
      <c r="O10" s="9"/>
      <c r="P10" s="10"/>
      <c r="Q10" s="10"/>
      <c r="R10" s="10"/>
      <c r="S10" s="11"/>
      <c r="T10" s="37" t="s">
        <v>18</v>
      </c>
      <c r="U10" s="12"/>
      <c r="V10" s="10"/>
      <c r="W10" s="20"/>
      <c r="X10" s="20"/>
      <c r="Y10" s="13"/>
      <c r="Z10" s="39">
        <f>W10*F13</f>
        <v>0</v>
      </c>
      <c r="AA10" s="39">
        <f>X10*F13</f>
        <v>0</v>
      </c>
      <c r="AB10" s="14"/>
      <c r="AC10" s="15"/>
      <c r="AD10" s="7"/>
      <c r="AE10" s="4"/>
    </row>
    <row r="11" spans="2:31" ht="18.75" customHeight="1" thickBot="1">
      <c r="B11" s="2"/>
      <c r="C11" s="202">
        <f>REGRAS!O4</f>
        <v>0</v>
      </c>
      <c r="D11" s="203"/>
      <c r="E11" s="204"/>
      <c r="F11" s="204"/>
      <c r="G11" s="205"/>
      <c r="H11" s="21"/>
      <c r="I11" s="2"/>
      <c r="J11" s="16"/>
      <c r="K11" s="4"/>
      <c r="L11" s="7"/>
      <c r="M11" s="38">
        <v>4</v>
      </c>
      <c r="N11" s="24"/>
      <c r="O11" s="25"/>
      <c r="P11" s="26"/>
      <c r="Q11" s="26"/>
      <c r="R11" s="26"/>
      <c r="S11" s="27"/>
      <c r="T11" s="38" t="s">
        <v>18</v>
      </c>
      <c r="U11" s="28"/>
      <c r="V11" s="26"/>
      <c r="W11" s="29"/>
      <c r="X11" s="29"/>
      <c r="Y11" s="30"/>
      <c r="Z11" s="40">
        <f>W11*F13</f>
        <v>0</v>
      </c>
      <c r="AA11" s="40">
        <f>X11*F13</f>
        <v>0</v>
      </c>
      <c r="AB11" s="31"/>
      <c r="AC11" s="32"/>
      <c r="AD11" s="7"/>
      <c r="AE11" s="4"/>
    </row>
    <row r="12" spans="2:31" ht="18.75" customHeight="1" thickBot="1">
      <c r="B12" s="3"/>
      <c r="C12" s="193" t="s">
        <v>2</v>
      </c>
      <c r="D12" s="194"/>
      <c r="E12" s="195"/>
      <c r="F12" s="193" t="s">
        <v>3</v>
      </c>
      <c r="G12" s="196"/>
      <c r="H12" s="33"/>
      <c r="I12" s="3"/>
      <c r="J12" s="16"/>
      <c r="K12" s="4"/>
      <c r="L12" s="7"/>
      <c r="M12" s="37">
        <v>5</v>
      </c>
      <c r="N12" s="8"/>
      <c r="O12" s="9"/>
      <c r="P12" s="10"/>
      <c r="Q12" s="10"/>
      <c r="R12" s="10"/>
      <c r="S12" s="11"/>
      <c r="T12" s="37" t="s">
        <v>18</v>
      </c>
      <c r="U12" s="12"/>
      <c r="V12" s="10"/>
      <c r="W12" s="20"/>
      <c r="X12" s="20"/>
      <c r="Y12" s="13"/>
      <c r="Z12" s="39">
        <f>W12*F13</f>
        <v>0</v>
      </c>
      <c r="AA12" s="39">
        <f>X12*F13</f>
        <v>0</v>
      </c>
      <c r="AB12" s="14"/>
      <c r="AC12" s="15"/>
      <c r="AD12" s="7"/>
      <c r="AE12" s="4"/>
    </row>
    <row r="13" spans="2:31" ht="18.75" customHeight="1" thickBot="1">
      <c r="B13" s="3"/>
      <c r="C13" s="296">
        <f>REGRAS!O9</f>
        <v>0</v>
      </c>
      <c r="D13" s="297"/>
      <c r="E13" s="298"/>
      <c r="F13" s="197">
        <f>REGRAS!O7</f>
        <v>0</v>
      </c>
      <c r="G13" s="198"/>
      <c r="H13" s="34"/>
      <c r="I13" s="3"/>
      <c r="J13" s="16"/>
      <c r="K13" s="4"/>
      <c r="L13" s="7"/>
      <c r="M13" s="38">
        <v>6</v>
      </c>
      <c r="N13" s="24"/>
      <c r="O13" s="25"/>
      <c r="P13" s="26"/>
      <c r="Q13" s="26"/>
      <c r="R13" s="26"/>
      <c r="S13" s="27"/>
      <c r="T13" s="38" t="s">
        <v>18</v>
      </c>
      <c r="U13" s="28"/>
      <c r="V13" s="26"/>
      <c r="W13" s="29"/>
      <c r="X13" s="29"/>
      <c r="Y13" s="30"/>
      <c r="Z13" s="40">
        <f>W13*F13</f>
        <v>0</v>
      </c>
      <c r="AA13" s="40">
        <f>X13*F13</f>
        <v>0</v>
      </c>
      <c r="AB13" s="31"/>
      <c r="AC13" s="32"/>
      <c r="AD13" s="7"/>
      <c r="AE13" s="4"/>
    </row>
    <row r="14" spans="2:31" ht="18.75" customHeight="1" thickBot="1">
      <c r="B14" s="3"/>
      <c r="C14" s="199" t="s">
        <v>31</v>
      </c>
      <c r="D14" s="200"/>
      <c r="E14" s="200"/>
      <c r="F14" s="200"/>
      <c r="G14" s="201"/>
      <c r="H14" s="21"/>
      <c r="I14" s="3"/>
      <c r="J14" s="16"/>
      <c r="K14" s="4"/>
      <c r="L14" s="7"/>
      <c r="M14" s="37">
        <v>7</v>
      </c>
      <c r="N14" s="8"/>
      <c r="O14" s="9"/>
      <c r="P14" s="10"/>
      <c r="Q14" s="10"/>
      <c r="R14" s="10"/>
      <c r="S14" s="11"/>
      <c r="T14" s="37" t="s">
        <v>18</v>
      </c>
      <c r="U14" s="12"/>
      <c r="V14" s="10"/>
      <c r="W14" s="20"/>
      <c r="X14" s="20"/>
      <c r="Y14" s="13"/>
      <c r="Z14" s="39">
        <f>W14*F13</f>
        <v>0</v>
      </c>
      <c r="AA14" s="39">
        <f>X14*F13</f>
        <v>0</v>
      </c>
      <c r="AB14" s="14"/>
      <c r="AC14" s="15"/>
      <c r="AD14" s="7"/>
      <c r="AE14" s="4"/>
    </row>
    <row r="15" spans="2:31" ht="18.75" customHeight="1" thickBot="1">
      <c r="B15" s="3"/>
      <c r="C15" s="293">
        <f>REGRAS!O8</f>
        <v>0</v>
      </c>
      <c r="D15" s="294"/>
      <c r="E15" s="295"/>
      <c r="F15" s="189" t="e">
        <f>REGRAS!O10/100</f>
        <v>#DIV/0!</v>
      </c>
      <c r="G15" s="190"/>
      <c r="H15" s="35"/>
      <c r="I15" s="3"/>
      <c r="J15" s="16"/>
      <c r="K15" s="4"/>
      <c r="L15" s="7"/>
      <c r="M15" s="38">
        <v>8</v>
      </c>
      <c r="N15" s="24"/>
      <c r="O15" s="25"/>
      <c r="P15" s="26"/>
      <c r="Q15" s="26"/>
      <c r="R15" s="26"/>
      <c r="S15" s="27"/>
      <c r="T15" s="38" t="s">
        <v>18</v>
      </c>
      <c r="U15" s="28"/>
      <c r="V15" s="26"/>
      <c r="W15" s="29"/>
      <c r="X15" s="29"/>
      <c r="Y15" s="30"/>
      <c r="Z15" s="40">
        <f>W15*F13</f>
        <v>0</v>
      </c>
      <c r="AA15" s="40">
        <f>X15*F13</f>
        <v>0</v>
      </c>
      <c r="AB15" s="31"/>
      <c r="AC15" s="32"/>
      <c r="AD15" s="7"/>
      <c r="AE15" s="4"/>
    </row>
    <row r="16" spans="2:31" ht="3" customHeight="1">
      <c r="B16" s="4"/>
      <c r="C16" s="193" t="s">
        <v>57</v>
      </c>
      <c r="D16" s="265"/>
      <c r="E16" s="266"/>
      <c r="F16" s="266"/>
      <c r="G16" s="196"/>
      <c r="H16" s="21"/>
      <c r="I16" s="4"/>
      <c r="J16" s="16"/>
      <c r="K16" s="4"/>
      <c r="L16" s="7"/>
      <c r="M16" s="237">
        <v>9</v>
      </c>
      <c r="N16" s="239"/>
      <c r="O16" s="241"/>
      <c r="P16" s="231"/>
      <c r="Q16" s="231"/>
      <c r="R16" s="231"/>
      <c r="S16" s="243"/>
      <c r="T16" s="245" t="s">
        <v>18</v>
      </c>
      <c r="U16" s="229"/>
      <c r="V16" s="231"/>
      <c r="W16" s="233"/>
      <c r="X16" s="233"/>
      <c r="Y16" s="235"/>
      <c r="Z16" s="215">
        <f>W16*F13</f>
        <v>0</v>
      </c>
      <c r="AA16" s="215">
        <f>X16*F13</f>
        <v>0</v>
      </c>
      <c r="AB16" s="217"/>
      <c r="AC16" s="219"/>
      <c r="AD16" s="7"/>
      <c r="AE16" s="4"/>
    </row>
    <row r="17" spans="2:31" ht="15.75" customHeight="1" thickBot="1">
      <c r="B17" s="4"/>
      <c r="C17" s="267"/>
      <c r="D17" s="268"/>
      <c r="E17" s="269"/>
      <c r="F17" s="269"/>
      <c r="G17" s="270"/>
      <c r="H17" s="21"/>
      <c r="I17" s="4"/>
      <c r="J17" s="16"/>
      <c r="K17" s="4"/>
      <c r="L17" s="7"/>
      <c r="M17" s="238"/>
      <c r="N17" s="240"/>
      <c r="O17" s="242"/>
      <c r="P17" s="232"/>
      <c r="Q17" s="232"/>
      <c r="R17" s="232"/>
      <c r="S17" s="244"/>
      <c r="T17" s="238"/>
      <c r="U17" s="230"/>
      <c r="V17" s="232"/>
      <c r="W17" s="234"/>
      <c r="X17" s="234"/>
      <c r="Y17" s="236"/>
      <c r="Z17" s="216"/>
      <c r="AA17" s="216"/>
      <c r="AB17" s="218"/>
      <c r="AC17" s="220"/>
      <c r="AD17" s="7"/>
      <c r="AE17" s="4"/>
    </row>
    <row r="18" spans="2:31" ht="3" customHeight="1">
      <c r="B18" s="4"/>
      <c r="C18" s="271">
        <f>AA50</f>
        <v>0</v>
      </c>
      <c r="D18" s="272"/>
      <c r="E18" s="273"/>
      <c r="F18" s="277" t="e">
        <f>C18*100/REGRAS!O5/100</f>
        <v>#DIV/0!</v>
      </c>
      <c r="G18" s="278"/>
      <c r="H18" s="36"/>
      <c r="I18" s="4"/>
      <c r="J18" s="16"/>
      <c r="K18" s="4"/>
      <c r="L18" s="7"/>
      <c r="M18" s="221">
        <v>10</v>
      </c>
      <c r="N18" s="223"/>
      <c r="O18" s="225"/>
      <c r="P18" s="227"/>
      <c r="Q18" s="227"/>
      <c r="R18" s="227"/>
      <c r="S18" s="246"/>
      <c r="T18" s="248" t="s">
        <v>18</v>
      </c>
      <c r="U18" s="249"/>
      <c r="V18" s="227"/>
      <c r="W18" s="259"/>
      <c r="X18" s="259"/>
      <c r="Y18" s="251"/>
      <c r="Z18" s="253">
        <f>W18*F13</f>
        <v>0</v>
      </c>
      <c r="AA18" s="253">
        <f>X18*F13</f>
        <v>0</v>
      </c>
      <c r="AB18" s="255"/>
      <c r="AC18" s="257"/>
      <c r="AD18" s="7"/>
      <c r="AE18" s="4"/>
    </row>
    <row r="19" spans="2:31" ht="15.75" customHeight="1" thickBot="1">
      <c r="B19" s="4"/>
      <c r="C19" s="274"/>
      <c r="D19" s="275"/>
      <c r="E19" s="276"/>
      <c r="F19" s="279"/>
      <c r="G19" s="280"/>
      <c r="H19" s="36"/>
      <c r="I19" s="4"/>
      <c r="J19" s="16"/>
      <c r="K19" s="4"/>
      <c r="L19" s="7"/>
      <c r="M19" s="222"/>
      <c r="N19" s="224"/>
      <c r="O19" s="226"/>
      <c r="P19" s="228"/>
      <c r="Q19" s="228"/>
      <c r="R19" s="228"/>
      <c r="S19" s="247"/>
      <c r="T19" s="222"/>
      <c r="U19" s="250"/>
      <c r="V19" s="228"/>
      <c r="W19" s="260"/>
      <c r="X19" s="260"/>
      <c r="Y19" s="252"/>
      <c r="Z19" s="254"/>
      <c r="AA19" s="254"/>
      <c r="AB19" s="256"/>
      <c r="AC19" s="258"/>
      <c r="AD19" s="7"/>
      <c r="AE19" s="4"/>
    </row>
    <row r="20" spans="2:31" ht="3" customHeight="1">
      <c r="B20" s="4"/>
      <c r="C20" s="4"/>
      <c r="D20" s="4"/>
      <c r="E20" s="4"/>
      <c r="F20" s="4"/>
      <c r="G20" s="4"/>
      <c r="H20" s="4"/>
      <c r="I20" s="4"/>
      <c r="K20" s="4"/>
      <c r="L20" s="7"/>
      <c r="M20" s="237">
        <v>11</v>
      </c>
      <c r="N20" s="239"/>
      <c r="O20" s="241"/>
      <c r="P20" s="231"/>
      <c r="Q20" s="231"/>
      <c r="R20" s="231"/>
      <c r="S20" s="243"/>
      <c r="T20" s="245" t="s">
        <v>18</v>
      </c>
      <c r="U20" s="229"/>
      <c r="V20" s="231"/>
      <c r="W20" s="233"/>
      <c r="X20" s="233"/>
      <c r="Y20" s="235"/>
      <c r="Z20" s="215">
        <f>W20*F13</f>
        <v>0</v>
      </c>
      <c r="AA20" s="215">
        <f>X20*F13</f>
        <v>0</v>
      </c>
      <c r="AB20" s="217"/>
      <c r="AC20" s="219"/>
      <c r="AD20" s="7"/>
      <c r="AE20" s="4"/>
    </row>
    <row r="21" spans="2:31" ht="15.75" thickBot="1">
      <c r="B21" s="4"/>
      <c r="C21" s="4"/>
      <c r="D21" s="4"/>
      <c r="E21" s="4"/>
      <c r="F21" s="4"/>
      <c r="G21" s="4"/>
      <c r="H21" s="4"/>
      <c r="I21" s="4"/>
      <c r="K21" s="4"/>
      <c r="L21" s="7"/>
      <c r="M21" s="238"/>
      <c r="N21" s="240"/>
      <c r="O21" s="242"/>
      <c r="P21" s="232"/>
      <c r="Q21" s="232"/>
      <c r="R21" s="232"/>
      <c r="S21" s="244"/>
      <c r="T21" s="238"/>
      <c r="U21" s="230"/>
      <c r="V21" s="232"/>
      <c r="W21" s="234"/>
      <c r="X21" s="234"/>
      <c r="Y21" s="236"/>
      <c r="Z21" s="216"/>
      <c r="AA21" s="216"/>
      <c r="AB21" s="218"/>
      <c r="AC21" s="220"/>
      <c r="AD21" s="7"/>
      <c r="AE21" s="4"/>
    </row>
    <row r="22" spans="2:31" ht="3" customHeight="1">
      <c r="B22" s="4"/>
      <c r="C22" s="1"/>
      <c r="D22" s="1"/>
      <c r="E22" s="1"/>
      <c r="F22" s="1"/>
      <c r="G22" s="1"/>
      <c r="H22" s="1"/>
      <c r="I22" s="4"/>
      <c r="J22" s="16"/>
      <c r="K22" s="4"/>
      <c r="L22" s="7"/>
      <c r="M22" s="221">
        <v>12</v>
      </c>
      <c r="N22" s="223"/>
      <c r="O22" s="225"/>
      <c r="P22" s="227"/>
      <c r="Q22" s="227"/>
      <c r="R22" s="227"/>
      <c r="S22" s="246"/>
      <c r="T22" s="248" t="s">
        <v>18</v>
      </c>
      <c r="U22" s="249"/>
      <c r="V22" s="227"/>
      <c r="W22" s="259"/>
      <c r="X22" s="259"/>
      <c r="Y22" s="251"/>
      <c r="Z22" s="253">
        <f>W22*F13</f>
        <v>0</v>
      </c>
      <c r="AA22" s="253">
        <f>X22*F13</f>
        <v>0</v>
      </c>
      <c r="AB22" s="255"/>
      <c r="AC22" s="257"/>
      <c r="AD22" s="7"/>
      <c r="AE22" s="4"/>
    </row>
    <row r="23" spans="2:31" ht="15.75" customHeight="1" thickBot="1">
      <c r="B23" s="4"/>
      <c r="C23" s="1"/>
      <c r="D23" s="139" t="s">
        <v>50</v>
      </c>
      <c r="E23" s="139"/>
      <c r="F23" s="139"/>
      <c r="G23" s="139"/>
      <c r="H23" s="1"/>
      <c r="I23" s="4"/>
      <c r="J23" s="16"/>
      <c r="K23" s="4"/>
      <c r="L23" s="7"/>
      <c r="M23" s="222"/>
      <c r="N23" s="224"/>
      <c r="O23" s="226"/>
      <c r="P23" s="228"/>
      <c r="Q23" s="228"/>
      <c r="R23" s="228"/>
      <c r="S23" s="247"/>
      <c r="T23" s="222"/>
      <c r="U23" s="250"/>
      <c r="V23" s="228"/>
      <c r="W23" s="260"/>
      <c r="X23" s="260"/>
      <c r="Y23" s="252"/>
      <c r="Z23" s="254"/>
      <c r="AA23" s="254"/>
      <c r="AB23" s="256"/>
      <c r="AC23" s="258"/>
      <c r="AD23" s="7"/>
      <c r="AE23" s="4"/>
    </row>
    <row r="24" spans="2:31" ht="3" customHeight="1">
      <c r="B24" s="4"/>
      <c r="C24" s="1"/>
      <c r="D24" s="139"/>
      <c r="E24" s="139"/>
      <c r="F24" s="139"/>
      <c r="G24" s="139"/>
      <c r="H24" s="1"/>
      <c r="I24" s="4"/>
      <c r="J24" s="16"/>
      <c r="K24" s="4"/>
      <c r="L24" s="7"/>
      <c r="M24" s="237">
        <v>13</v>
      </c>
      <c r="N24" s="239"/>
      <c r="O24" s="241"/>
      <c r="P24" s="231"/>
      <c r="Q24" s="231"/>
      <c r="R24" s="231"/>
      <c r="S24" s="243"/>
      <c r="T24" s="245" t="s">
        <v>18</v>
      </c>
      <c r="U24" s="229"/>
      <c r="V24" s="231"/>
      <c r="W24" s="233"/>
      <c r="X24" s="233"/>
      <c r="Y24" s="235"/>
      <c r="Z24" s="215">
        <f>W24*F13</f>
        <v>0</v>
      </c>
      <c r="AA24" s="215">
        <f>X24*F13</f>
        <v>0</v>
      </c>
      <c r="AB24" s="217"/>
      <c r="AC24" s="219"/>
      <c r="AD24" s="7"/>
      <c r="AE24" s="4"/>
    </row>
    <row r="25" spans="2:31" ht="15.75" customHeight="1" thickBot="1">
      <c r="B25" s="4"/>
      <c r="C25" s="1"/>
      <c r="D25" s="139"/>
      <c r="E25" s="139"/>
      <c r="F25" s="139"/>
      <c r="G25" s="139"/>
      <c r="H25" s="1"/>
      <c r="I25" s="4"/>
      <c r="J25" s="16"/>
      <c r="K25" s="22"/>
      <c r="L25" s="7"/>
      <c r="M25" s="238"/>
      <c r="N25" s="240"/>
      <c r="O25" s="242"/>
      <c r="P25" s="232"/>
      <c r="Q25" s="232"/>
      <c r="R25" s="232"/>
      <c r="S25" s="244"/>
      <c r="T25" s="238"/>
      <c r="U25" s="230"/>
      <c r="V25" s="232"/>
      <c r="W25" s="234"/>
      <c r="X25" s="234"/>
      <c r="Y25" s="236"/>
      <c r="Z25" s="216"/>
      <c r="AA25" s="216"/>
      <c r="AB25" s="218"/>
      <c r="AC25" s="220"/>
      <c r="AD25" s="7"/>
      <c r="AE25" s="4"/>
    </row>
    <row r="26" spans="2:31" ht="3" customHeight="1">
      <c r="B26" s="4"/>
      <c r="C26" s="1"/>
      <c r="D26" s="4"/>
      <c r="E26" s="4"/>
      <c r="F26" s="4"/>
      <c r="G26" s="4"/>
      <c r="H26" s="1"/>
      <c r="I26" s="4"/>
      <c r="J26" s="16"/>
      <c r="K26" s="4"/>
      <c r="L26" s="7"/>
      <c r="M26" s="221">
        <v>14</v>
      </c>
      <c r="N26" s="223"/>
      <c r="O26" s="225"/>
      <c r="P26" s="227"/>
      <c r="Q26" s="227"/>
      <c r="R26" s="227"/>
      <c r="S26" s="246"/>
      <c r="T26" s="248" t="s">
        <v>18</v>
      </c>
      <c r="U26" s="249"/>
      <c r="V26" s="227"/>
      <c r="W26" s="259"/>
      <c r="X26" s="259"/>
      <c r="Y26" s="251"/>
      <c r="Z26" s="253">
        <f>W26*F13</f>
        <v>0</v>
      </c>
      <c r="AA26" s="253">
        <f>X26*F13</f>
        <v>0</v>
      </c>
      <c r="AB26" s="255"/>
      <c r="AC26" s="257"/>
      <c r="AD26" s="7"/>
      <c r="AE26" s="4"/>
    </row>
    <row r="27" spans="2:31" ht="15.75" thickBot="1">
      <c r="B27" s="4"/>
      <c r="C27" s="1"/>
      <c r="D27" s="125" t="s">
        <v>0</v>
      </c>
      <c r="E27" s="125"/>
      <c r="F27" s="125"/>
      <c r="G27" s="125"/>
      <c r="H27" s="6"/>
      <c r="I27" s="4"/>
      <c r="J27" s="16"/>
      <c r="K27" s="4"/>
      <c r="L27" s="7"/>
      <c r="M27" s="222"/>
      <c r="N27" s="224"/>
      <c r="O27" s="226"/>
      <c r="P27" s="228"/>
      <c r="Q27" s="228"/>
      <c r="R27" s="228"/>
      <c r="S27" s="247"/>
      <c r="T27" s="222"/>
      <c r="U27" s="250"/>
      <c r="V27" s="228"/>
      <c r="W27" s="260"/>
      <c r="X27" s="260"/>
      <c r="Y27" s="252"/>
      <c r="Z27" s="254"/>
      <c r="AA27" s="254"/>
      <c r="AB27" s="256"/>
      <c r="AC27" s="258"/>
      <c r="AD27" s="7"/>
      <c r="AE27" s="4"/>
    </row>
    <row r="28" spans="2:31" ht="3" customHeight="1">
      <c r="B28" s="4"/>
      <c r="C28" s="1"/>
      <c r="D28" s="4"/>
      <c r="E28" s="4"/>
      <c r="F28" s="4"/>
      <c r="G28" s="4"/>
      <c r="H28" s="1"/>
      <c r="I28" s="4"/>
      <c r="J28" s="16"/>
      <c r="K28" s="4"/>
      <c r="L28" s="7"/>
      <c r="M28" s="237">
        <v>15</v>
      </c>
      <c r="N28" s="239"/>
      <c r="O28" s="241"/>
      <c r="P28" s="231"/>
      <c r="Q28" s="231"/>
      <c r="R28" s="231"/>
      <c r="S28" s="243"/>
      <c r="T28" s="245" t="s">
        <v>18</v>
      </c>
      <c r="U28" s="229"/>
      <c r="V28" s="231"/>
      <c r="W28" s="233"/>
      <c r="X28" s="233"/>
      <c r="Y28" s="235"/>
      <c r="Z28" s="215">
        <f>W28*F13</f>
        <v>0</v>
      </c>
      <c r="AA28" s="215">
        <f>X28*F13</f>
        <v>0</v>
      </c>
      <c r="AB28" s="217"/>
      <c r="AC28" s="219"/>
      <c r="AD28" s="7"/>
      <c r="AE28" s="4"/>
    </row>
    <row r="29" spans="2:31" ht="15.75" thickBot="1">
      <c r="B29" s="4"/>
      <c r="C29" s="1"/>
      <c r="D29" s="125" t="s">
        <v>21</v>
      </c>
      <c r="E29" s="125"/>
      <c r="F29" s="125"/>
      <c r="G29" s="125"/>
      <c r="H29" s="1"/>
      <c r="I29" s="4"/>
      <c r="J29" s="16"/>
      <c r="K29" s="4"/>
      <c r="L29" s="7"/>
      <c r="M29" s="238"/>
      <c r="N29" s="240"/>
      <c r="O29" s="242"/>
      <c r="P29" s="232"/>
      <c r="Q29" s="232"/>
      <c r="R29" s="232"/>
      <c r="S29" s="244"/>
      <c r="T29" s="238"/>
      <c r="U29" s="230"/>
      <c r="V29" s="232"/>
      <c r="W29" s="234"/>
      <c r="X29" s="234"/>
      <c r="Y29" s="236"/>
      <c r="Z29" s="216"/>
      <c r="AA29" s="216"/>
      <c r="AB29" s="218"/>
      <c r="AC29" s="220"/>
      <c r="AD29" s="7"/>
      <c r="AE29" s="4"/>
    </row>
    <row r="30" spans="2:31" ht="3" customHeight="1">
      <c r="B30" s="4"/>
      <c r="C30" s="1"/>
      <c r="D30" s="44"/>
      <c r="E30" s="44"/>
      <c r="F30" s="44"/>
      <c r="G30" s="44"/>
      <c r="H30" s="1"/>
      <c r="I30" s="4"/>
      <c r="J30" s="16"/>
      <c r="K30" s="4"/>
      <c r="L30" s="7"/>
      <c r="M30" s="221">
        <v>16</v>
      </c>
      <c r="N30" s="223"/>
      <c r="O30" s="225"/>
      <c r="P30" s="227"/>
      <c r="Q30" s="227"/>
      <c r="R30" s="227"/>
      <c r="S30" s="246"/>
      <c r="T30" s="248" t="s">
        <v>18</v>
      </c>
      <c r="U30" s="249"/>
      <c r="V30" s="227"/>
      <c r="W30" s="259"/>
      <c r="X30" s="259"/>
      <c r="Y30" s="251"/>
      <c r="Z30" s="253">
        <f>W30*F13</f>
        <v>0</v>
      </c>
      <c r="AA30" s="253">
        <f>X30*F13</f>
        <v>0</v>
      </c>
      <c r="AB30" s="255"/>
      <c r="AC30" s="257"/>
      <c r="AD30" s="7"/>
      <c r="AE30" s="4"/>
    </row>
    <row r="31" spans="2:31" ht="15.75" thickBot="1">
      <c r="B31" s="4"/>
      <c r="C31" s="1"/>
      <c r="D31" s="125" t="s">
        <v>22</v>
      </c>
      <c r="E31" s="125"/>
      <c r="F31" s="125"/>
      <c r="G31" s="125"/>
      <c r="H31" s="1"/>
      <c r="I31" s="4"/>
      <c r="J31" s="16"/>
      <c r="K31" s="4"/>
      <c r="L31" s="7"/>
      <c r="M31" s="222"/>
      <c r="N31" s="224"/>
      <c r="O31" s="226"/>
      <c r="P31" s="228"/>
      <c r="Q31" s="228"/>
      <c r="R31" s="228"/>
      <c r="S31" s="247"/>
      <c r="T31" s="222"/>
      <c r="U31" s="250"/>
      <c r="V31" s="228"/>
      <c r="W31" s="260"/>
      <c r="X31" s="260"/>
      <c r="Y31" s="252"/>
      <c r="Z31" s="254"/>
      <c r="AA31" s="254"/>
      <c r="AB31" s="256"/>
      <c r="AC31" s="258"/>
      <c r="AD31" s="7"/>
      <c r="AE31" s="4"/>
    </row>
    <row r="32" spans="2:31" ht="3" customHeight="1">
      <c r="B32" s="4"/>
      <c r="C32" s="1"/>
      <c r="D32" s="44"/>
      <c r="E32" s="44"/>
      <c r="F32" s="44"/>
      <c r="G32" s="44"/>
      <c r="H32" s="1"/>
      <c r="I32" s="4"/>
      <c r="J32" s="16"/>
      <c r="K32" s="4"/>
      <c r="L32" s="7"/>
      <c r="M32" s="237">
        <v>17</v>
      </c>
      <c r="N32" s="239"/>
      <c r="O32" s="241"/>
      <c r="P32" s="231"/>
      <c r="Q32" s="231"/>
      <c r="R32" s="231"/>
      <c r="S32" s="243"/>
      <c r="T32" s="245" t="s">
        <v>18</v>
      </c>
      <c r="U32" s="229"/>
      <c r="V32" s="231"/>
      <c r="W32" s="233"/>
      <c r="X32" s="233"/>
      <c r="Y32" s="235"/>
      <c r="Z32" s="215">
        <f>W32*F13</f>
        <v>0</v>
      </c>
      <c r="AA32" s="215">
        <f>X32*F13</f>
        <v>0</v>
      </c>
      <c r="AB32" s="217"/>
      <c r="AC32" s="219"/>
      <c r="AD32" s="7"/>
      <c r="AE32" s="4"/>
    </row>
    <row r="33" spans="2:31" ht="15.75" thickBot="1">
      <c r="B33" s="4"/>
      <c r="C33" s="1"/>
      <c r="D33" s="125" t="s">
        <v>23</v>
      </c>
      <c r="E33" s="125"/>
      <c r="F33" s="125"/>
      <c r="G33" s="125"/>
      <c r="H33" s="1"/>
      <c r="I33" s="4"/>
      <c r="J33" s="16"/>
      <c r="K33" s="4"/>
      <c r="L33" s="7"/>
      <c r="M33" s="238"/>
      <c r="N33" s="240"/>
      <c r="O33" s="242"/>
      <c r="P33" s="232"/>
      <c r="Q33" s="232"/>
      <c r="R33" s="232"/>
      <c r="S33" s="244"/>
      <c r="T33" s="238"/>
      <c r="U33" s="230"/>
      <c r="V33" s="232"/>
      <c r="W33" s="234"/>
      <c r="X33" s="234"/>
      <c r="Y33" s="236"/>
      <c r="Z33" s="216"/>
      <c r="AA33" s="216"/>
      <c r="AB33" s="218"/>
      <c r="AC33" s="220"/>
      <c r="AD33" s="7"/>
      <c r="AE33" s="4"/>
    </row>
    <row r="34" spans="2:31" ht="3" customHeight="1">
      <c r="B34" s="4"/>
      <c r="C34" s="1"/>
      <c r="D34" s="44"/>
      <c r="E34" s="44"/>
      <c r="F34" s="44"/>
      <c r="G34" s="44"/>
      <c r="H34" s="4"/>
      <c r="I34" s="4"/>
      <c r="J34" s="2"/>
      <c r="K34" s="4"/>
      <c r="L34" s="7"/>
      <c r="M34" s="221">
        <v>18</v>
      </c>
      <c r="N34" s="223"/>
      <c r="O34" s="225"/>
      <c r="P34" s="227"/>
      <c r="Q34" s="227"/>
      <c r="R34" s="227"/>
      <c r="S34" s="246"/>
      <c r="T34" s="248" t="s">
        <v>18</v>
      </c>
      <c r="U34" s="249"/>
      <c r="V34" s="227"/>
      <c r="W34" s="259"/>
      <c r="X34" s="259"/>
      <c r="Y34" s="251"/>
      <c r="Z34" s="253">
        <f>W34*F13</f>
        <v>0</v>
      </c>
      <c r="AA34" s="253">
        <f>X34*F13</f>
        <v>0</v>
      </c>
      <c r="AB34" s="255"/>
      <c r="AC34" s="257"/>
      <c r="AD34" s="7"/>
      <c r="AE34" s="4"/>
    </row>
    <row r="35" spans="2:31" ht="15.75" thickBot="1">
      <c r="B35" s="4"/>
      <c r="C35" s="1"/>
      <c r="D35" s="282" t="s">
        <v>24</v>
      </c>
      <c r="E35" s="282"/>
      <c r="F35" s="282"/>
      <c r="G35" s="282"/>
      <c r="H35" s="4"/>
      <c r="I35" s="4"/>
      <c r="J35" s="2"/>
      <c r="K35" s="4"/>
      <c r="L35" s="7"/>
      <c r="M35" s="222"/>
      <c r="N35" s="224"/>
      <c r="O35" s="226"/>
      <c r="P35" s="228"/>
      <c r="Q35" s="228"/>
      <c r="R35" s="228"/>
      <c r="S35" s="247"/>
      <c r="T35" s="222"/>
      <c r="U35" s="250"/>
      <c r="V35" s="228"/>
      <c r="W35" s="260"/>
      <c r="X35" s="260"/>
      <c r="Y35" s="252"/>
      <c r="Z35" s="254"/>
      <c r="AA35" s="254"/>
      <c r="AB35" s="256"/>
      <c r="AC35" s="258"/>
      <c r="AD35" s="7"/>
      <c r="AE35" s="4"/>
    </row>
    <row r="36" spans="2:31" ht="3" customHeight="1">
      <c r="B36" s="4"/>
      <c r="C36" s="1"/>
      <c r="D36" s="95"/>
      <c r="E36" s="95"/>
      <c r="F36" s="95"/>
      <c r="G36" s="95"/>
      <c r="H36" s="4"/>
      <c r="I36" s="4"/>
      <c r="J36" s="2"/>
      <c r="K36" s="4"/>
      <c r="L36" s="7"/>
      <c r="M36" s="237">
        <v>19</v>
      </c>
      <c r="N36" s="239"/>
      <c r="O36" s="241"/>
      <c r="P36" s="231"/>
      <c r="Q36" s="231"/>
      <c r="R36" s="231"/>
      <c r="S36" s="243"/>
      <c r="T36" s="245" t="s">
        <v>18</v>
      </c>
      <c r="U36" s="229"/>
      <c r="V36" s="231"/>
      <c r="W36" s="233"/>
      <c r="X36" s="233"/>
      <c r="Y36" s="235"/>
      <c r="Z36" s="215">
        <f>W36*F13</f>
        <v>0</v>
      </c>
      <c r="AA36" s="215">
        <f>X36*F13</f>
        <v>0</v>
      </c>
      <c r="AB36" s="217"/>
      <c r="AC36" s="219"/>
      <c r="AD36" s="7"/>
      <c r="AE36" s="4"/>
    </row>
    <row r="37" spans="2:31" ht="15.75" thickBot="1">
      <c r="B37" s="4"/>
      <c r="C37" s="1"/>
      <c r="D37" s="125" t="s">
        <v>25</v>
      </c>
      <c r="E37" s="125"/>
      <c r="F37" s="125"/>
      <c r="G37" s="125"/>
      <c r="H37" s="1"/>
      <c r="I37" s="4"/>
      <c r="J37" s="16"/>
      <c r="K37" s="4"/>
      <c r="L37" s="7"/>
      <c r="M37" s="238"/>
      <c r="N37" s="240"/>
      <c r="O37" s="242"/>
      <c r="P37" s="232"/>
      <c r="Q37" s="232"/>
      <c r="R37" s="232"/>
      <c r="S37" s="244"/>
      <c r="T37" s="238"/>
      <c r="U37" s="230"/>
      <c r="V37" s="232"/>
      <c r="W37" s="234"/>
      <c r="X37" s="234"/>
      <c r="Y37" s="236"/>
      <c r="Z37" s="216"/>
      <c r="AA37" s="216"/>
      <c r="AB37" s="218"/>
      <c r="AC37" s="220"/>
      <c r="AD37" s="7"/>
      <c r="AE37" s="4"/>
    </row>
    <row r="38" spans="2:31" ht="3" customHeight="1">
      <c r="B38" s="4"/>
      <c r="C38" s="1"/>
      <c r="D38" s="95"/>
      <c r="E38" s="95"/>
      <c r="F38" s="95"/>
      <c r="G38" s="95"/>
      <c r="H38" s="1"/>
      <c r="I38" s="4"/>
      <c r="J38" s="16"/>
      <c r="K38" s="4"/>
      <c r="L38" s="7"/>
      <c r="M38" s="221">
        <v>20</v>
      </c>
      <c r="N38" s="223"/>
      <c r="O38" s="225"/>
      <c r="P38" s="227"/>
      <c r="Q38" s="227"/>
      <c r="R38" s="227"/>
      <c r="S38" s="246"/>
      <c r="T38" s="248" t="s">
        <v>18</v>
      </c>
      <c r="U38" s="249"/>
      <c r="V38" s="227"/>
      <c r="W38" s="259"/>
      <c r="X38" s="259"/>
      <c r="Y38" s="251"/>
      <c r="Z38" s="253">
        <f>W38*F13</f>
        <v>0</v>
      </c>
      <c r="AA38" s="253">
        <f>X38*F13</f>
        <v>0</v>
      </c>
      <c r="AB38" s="255"/>
      <c r="AC38" s="257"/>
      <c r="AD38" s="7"/>
      <c r="AE38" s="4"/>
    </row>
    <row r="39" spans="2:31" ht="15.75" thickBot="1">
      <c r="B39" s="4"/>
      <c r="C39" s="1"/>
      <c r="D39" s="125" t="s">
        <v>26</v>
      </c>
      <c r="E39" s="125"/>
      <c r="F39" s="125"/>
      <c r="G39" s="125"/>
      <c r="H39" s="1"/>
      <c r="I39" s="4"/>
      <c r="J39" s="16"/>
      <c r="K39" s="4"/>
      <c r="L39" s="7"/>
      <c r="M39" s="222"/>
      <c r="N39" s="224"/>
      <c r="O39" s="226"/>
      <c r="P39" s="228"/>
      <c r="Q39" s="228"/>
      <c r="R39" s="228"/>
      <c r="S39" s="247"/>
      <c r="T39" s="222"/>
      <c r="U39" s="250"/>
      <c r="V39" s="228"/>
      <c r="W39" s="260"/>
      <c r="X39" s="260"/>
      <c r="Y39" s="252"/>
      <c r="Z39" s="254"/>
      <c r="AA39" s="254"/>
      <c r="AB39" s="256"/>
      <c r="AC39" s="258"/>
      <c r="AD39" s="7"/>
      <c r="AE39" s="4"/>
    </row>
    <row r="40" spans="2:31" ht="3" customHeight="1">
      <c r="B40" s="4"/>
      <c r="C40" s="1"/>
      <c r="D40" s="95"/>
      <c r="E40" s="95"/>
      <c r="F40" s="95"/>
      <c r="G40" s="95"/>
      <c r="H40" s="1"/>
      <c r="I40" s="4"/>
      <c r="J40" s="16"/>
      <c r="K40" s="4"/>
      <c r="L40" s="7"/>
      <c r="M40" s="237">
        <v>21</v>
      </c>
      <c r="N40" s="239"/>
      <c r="O40" s="241"/>
      <c r="P40" s="231"/>
      <c r="Q40" s="231"/>
      <c r="R40" s="231"/>
      <c r="S40" s="243"/>
      <c r="T40" s="245" t="s">
        <v>18</v>
      </c>
      <c r="U40" s="229"/>
      <c r="V40" s="231"/>
      <c r="W40" s="233"/>
      <c r="X40" s="233"/>
      <c r="Y40" s="235"/>
      <c r="Z40" s="215">
        <f>W40*F13</f>
        <v>0</v>
      </c>
      <c r="AA40" s="215">
        <f>X40*F13</f>
        <v>0</v>
      </c>
      <c r="AB40" s="217"/>
      <c r="AC40" s="219"/>
      <c r="AD40" s="7"/>
      <c r="AE40" s="4"/>
    </row>
    <row r="41" spans="2:31" ht="15.75" thickBot="1">
      <c r="B41" s="4"/>
      <c r="C41" s="1"/>
      <c r="D41" s="125" t="s">
        <v>27</v>
      </c>
      <c r="E41" s="125"/>
      <c r="F41" s="125"/>
      <c r="G41" s="125"/>
      <c r="H41" s="1"/>
      <c r="I41" s="4"/>
      <c r="J41" s="16"/>
      <c r="K41" s="4"/>
      <c r="L41" s="7"/>
      <c r="M41" s="238"/>
      <c r="N41" s="240"/>
      <c r="O41" s="242"/>
      <c r="P41" s="232"/>
      <c r="Q41" s="232"/>
      <c r="R41" s="232"/>
      <c r="S41" s="244"/>
      <c r="T41" s="238"/>
      <c r="U41" s="230"/>
      <c r="V41" s="232"/>
      <c r="W41" s="234"/>
      <c r="X41" s="234"/>
      <c r="Y41" s="236"/>
      <c r="Z41" s="216"/>
      <c r="AA41" s="216"/>
      <c r="AB41" s="218"/>
      <c r="AC41" s="220"/>
      <c r="AD41" s="7"/>
      <c r="AE41" s="4"/>
    </row>
    <row r="42" spans="2:31" ht="3" customHeight="1">
      <c r="B42" s="4"/>
      <c r="C42" s="1"/>
      <c r="D42" s="95"/>
      <c r="E42" s="95"/>
      <c r="F42" s="95"/>
      <c r="G42" s="95"/>
      <c r="H42" s="1"/>
      <c r="I42" s="4"/>
      <c r="J42" s="16"/>
      <c r="K42" s="4"/>
      <c r="L42" s="7"/>
      <c r="M42" s="221">
        <v>22</v>
      </c>
      <c r="N42" s="223"/>
      <c r="O42" s="225"/>
      <c r="P42" s="227"/>
      <c r="Q42" s="227"/>
      <c r="R42" s="227"/>
      <c r="S42" s="246"/>
      <c r="T42" s="248" t="s">
        <v>18</v>
      </c>
      <c r="U42" s="249"/>
      <c r="V42" s="227"/>
      <c r="W42" s="259"/>
      <c r="X42" s="259"/>
      <c r="Y42" s="251"/>
      <c r="Z42" s="253">
        <f>W42*F13</f>
        <v>0</v>
      </c>
      <c r="AA42" s="253">
        <f>X42*F13</f>
        <v>0</v>
      </c>
      <c r="AB42" s="255"/>
      <c r="AC42" s="257"/>
      <c r="AD42" s="7"/>
      <c r="AE42" s="4"/>
    </row>
    <row r="43" spans="2:31" ht="15.75" thickBot="1">
      <c r="B43" s="4"/>
      <c r="C43" s="1"/>
      <c r="D43" s="125" t="s">
        <v>28</v>
      </c>
      <c r="E43" s="125"/>
      <c r="F43" s="125"/>
      <c r="G43" s="125"/>
      <c r="H43" s="1"/>
      <c r="I43" s="4"/>
      <c r="J43" s="16"/>
      <c r="K43" s="4"/>
      <c r="L43" s="7"/>
      <c r="M43" s="222"/>
      <c r="N43" s="224"/>
      <c r="O43" s="226"/>
      <c r="P43" s="228"/>
      <c r="Q43" s="228"/>
      <c r="R43" s="228"/>
      <c r="S43" s="247"/>
      <c r="T43" s="222"/>
      <c r="U43" s="250"/>
      <c r="V43" s="228"/>
      <c r="W43" s="260"/>
      <c r="X43" s="260"/>
      <c r="Y43" s="252"/>
      <c r="Z43" s="254"/>
      <c r="AA43" s="254"/>
      <c r="AB43" s="256"/>
      <c r="AC43" s="258"/>
      <c r="AD43" s="7"/>
      <c r="AE43" s="4"/>
    </row>
    <row r="44" spans="2:31" ht="3" customHeight="1">
      <c r="B44" s="4"/>
      <c r="C44" s="1"/>
      <c r="D44" s="95"/>
      <c r="E44" s="95"/>
      <c r="F44" s="95"/>
      <c r="G44" s="95"/>
      <c r="H44" s="1"/>
      <c r="I44" s="4"/>
      <c r="J44" s="16"/>
      <c r="K44" s="4"/>
      <c r="L44" s="7"/>
      <c r="M44" s="237">
        <v>23</v>
      </c>
      <c r="N44" s="239"/>
      <c r="O44" s="241"/>
      <c r="P44" s="231"/>
      <c r="Q44" s="231"/>
      <c r="R44" s="231"/>
      <c r="S44" s="243"/>
      <c r="T44" s="245" t="s">
        <v>18</v>
      </c>
      <c r="U44" s="229"/>
      <c r="V44" s="231"/>
      <c r="W44" s="233"/>
      <c r="X44" s="233"/>
      <c r="Y44" s="235"/>
      <c r="Z44" s="215">
        <f>W44*F13</f>
        <v>0</v>
      </c>
      <c r="AA44" s="215">
        <f>X44*F13</f>
        <v>0</v>
      </c>
      <c r="AB44" s="217"/>
      <c r="AC44" s="219"/>
      <c r="AD44" s="7"/>
      <c r="AE44" s="4"/>
    </row>
    <row r="45" spans="2:31" ht="15.75" thickBot="1">
      <c r="B45" s="4"/>
      <c r="C45" s="1"/>
      <c r="D45" s="125" t="s">
        <v>29</v>
      </c>
      <c r="E45" s="125"/>
      <c r="F45" s="125"/>
      <c r="G45" s="125"/>
      <c r="H45" s="1"/>
      <c r="I45" s="4"/>
      <c r="J45" s="16"/>
      <c r="K45" s="4"/>
      <c r="L45" s="7"/>
      <c r="M45" s="238"/>
      <c r="N45" s="240"/>
      <c r="O45" s="242"/>
      <c r="P45" s="232"/>
      <c r="Q45" s="232"/>
      <c r="R45" s="232"/>
      <c r="S45" s="244"/>
      <c r="T45" s="238"/>
      <c r="U45" s="230"/>
      <c r="V45" s="232"/>
      <c r="W45" s="234"/>
      <c r="X45" s="234"/>
      <c r="Y45" s="236"/>
      <c r="Z45" s="216"/>
      <c r="AA45" s="216"/>
      <c r="AB45" s="218"/>
      <c r="AC45" s="220"/>
      <c r="AD45" s="7"/>
      <c r="AE45" s="4"/>
    </row>
    <row r="46" spans="2:31" ht="3" customHeight="1">
      <c r="B46" s="4"/>
      <c r="C46" s="89"/>
      <c r="D46" s="44"/>
      <c r="E46" s="44"/>
      <c r="F46" s="44"/>
      <c r="G46" s="44"/>
      <c r="H46" s="89"/>
      <c r="I46" s="4"/>
      <c r="J46" s="16"/>
      <c r="K46" s="4"/>
      <c r="L46" s="7"/>
      <c r="M46" s="221">
        <v>24</v>
      </c>
      <c r="N46" s="223"/>
      <c r="O46" s="225"/>
      <c r="P46" s="227"/>
      <c r="Q46" s="227"/>
      <c r="R46" s="227"/>
      <c r="S46" s="246"/>
      <c r="T46" s="248" t="s">
        <v>18</v>
      </c>
      <c r="U46" s="249"/>
      <c r="V46" s="227"/>
      <c r="W46" s="259"/>
      <c r="X46" s="259"/>
      <c r="Y46" s="251"/>
      <c r="Z46" s="253">
        <f>W46*F13</f>
        <v>0</v>
      </c>
      <c r="AA46" s="253">
        <f>X46*F13</f>
        <v>0</v>
      </c>
      <c r="AB46" s="255"/>
      <c r="AC46" s="257"/>
      <c r="AD46" s="7"/>
      <c r="AE46" s="4"/>
    </row>
    <row r="47" spans="2:31" ht="15.75" thickBot="1">
      <c r="B47" s="4"/>
      <c r="C47" s="89"/>
      <c r="D47" s="125" t="s">
        <v>76</v>
      </c>
      <c r="E47" s="125"/>
      <c r="F47" s="125"/>
      <c r="G47" s="125"/>
      <c r="H47" s="89"/>
      <c r="I47" s="4"/>
      <c r="J47" s="16"/>
      <c r="K47" s="4"/>
      <c r="L47" s="7"/>
      <c r="M47" s="222"/>
      <c r="N47" s="224"/>
      <c r="O47" s="226"/>
      <c r="P47" s="228"/>
      <c r="Q47" s="228"/>
      <c r="R47" s="228"/>
      <c r="S47" s="247"/>
      <c r="T47" s="222"/>
      <c r="U47" s="250"/>
      <c r="V47" s="228"/>
      <c r="W47" s="260"/>
      <c r="X47" s="260"/>
      <c r="Y47" s="252"/>
      <c r="Z47" s="254"/>
      <c r="AA47" s="254"/>
      <c r="AB47" s="256"/>
      <c r="AC47" s="258"/>
      <c r="AD47" s="7"/>
      <c r="AE47" s="4"/>
    </row>
    <row r="48" spans="2:31" ht="3" customHeight="1">
      <c r="B48" s="4"/>
      <c r="C48" s="4"/>
      <c r="D48" s="4"/>
      <c r="E48" s="4"/>
      <c r="F48" s="4"/>
      <c r="G48" s="4"/>
      <c r="H48" s="4"/>
      <c r="I48" s="4"/>
      <c r="J48" s="16"/>
      <c r="K48" s="4"/>
      <c r="L48" s="7"/>
      <c r="M48" s="237">
        <v>25</v>
      </c>
      <c r="N48" s="239"/>
      <c r="O48" s="241"/>
      <c r="P48" s="231"/>
      <c r="Q48" s="231"/>
      <c r="R48" s="231"/>
      <c r="S48" s="243"/>
      <c r="T48" s="245" t="s">
        <v>18</v>
      </c>
      <c r="U48" s="229"/>
      <c r="V48" s="231"/>
      <c r="W48" s="233"/>
      <c r="X48" s="233"/>
      <c r="Y48" s="235"/>
      <c r="Z48" s="215">
        <f>W48*F13</f>
        <v>0</v>
      </c>
      <c r="AA48" s="215">
        <f>X48*F13</f>
        <v>0</v>
      </c>
      <c r="AB48" s="217"/>
      <c r="AC48" s="219"/>
      <c r="AD48" s="7"/>
      <c r="AE48" s="4"/>
    </row>
    <row r="49" spans="2:31" ht="15.75" thickBot="1">
      <c r="B49" s="4"/>
      <c r="C49" s="4"/>
      <c r="D49" s="4"/>
      <c r="E49" s="4"/>
      <c r="F49" s="4"/>
      <c r="G49" s="4"/>
      <c r="H49" s="4"/>
      <c r="I49" s="4"/>
      <c r="J49" s="16"/>
      <c r="K49" s="4"/>
      <c r="L49" s="7"/>
      <c r="M49" s="238"/>
      <c r="N49" s="240"/>
      <c r="O49" s="242"/>
      <c r="P49" s="232"/>
      <c r="Q49" s="232"/>
      <c r="R49" s="232"/>
      <c r="S49" s="244"/>
      <c r="T49" s="238"/>
      <c r="U49" s="230"/>
      <c r="V49" s="232"/>
      <c r="W49" s="234"/>
      <c r="X49" s="234"/>
      <c r="Y49" s="236"/>
      <c r="Z49" s="216"/>
      <c r="AA49" s="216"/>
      <c r="AB49" s="218"/>
      <c r="AC49" s="220"/>
      <c r="AD49" s="7"/>
      <c r="AE49" s="4"/>
    </row>
    <row r="50" spans="2:31" ht="3" customHeight="1">
      <c r="B50" s="4"/>
      <c r="C50" s="4"/>
      <c r="D50" s="124"/>
      <c r="E50" s="124"/>
      <c r="F50" s="124"/>
      <c r="G50" s="124"/>
      <c r="H50" s="4"/>
      <c r="I50" s="4"/>
      <c r="J50" s="16"/>
      <c r="K50" s="4"/>
      <c r="L50" s="7"/>
      <c r="M50" s="19"/>
      <c r="N50" s="1"/>
      <c r="O50" s="1"/>
      <c r="P50" s="1"/>
      <c r="Q50" s="1"/>
      <c r="R50" s="1"/>
      <c r="S50" s="1"/>
      <c r="T50" s="1"/>
      <c r="U50" s="1"/>
      <c r="V50" s="1"/>
      <c r="W50" s="1"/>
      <c r="X50" s="261">
        <f>X48+X46+X44+X42+X40+X38+X36+X34+X32+X30+X28+X26+X24+X22+X20+X18+X16+X15+X14+X13+X12+X11+X10+X9+X8</f>
        <v>0.01</v>
      </c>
      <c r="Y50" s="1"/>
      <c r="Z50" s="1"/>
      <c r="AA50" s="263">
        <f>AA48+AA46+AA44+AA42+AA40+AA38+AA36+AA34+AA32+AA30+AA28+AA26+AA24+AA22+AA20+AA18+AA16+AA15+AA14+AA13+AA12+AA11+AA10+AA9+AA8</f>
        <v>0</v>
      </c>
      <c r="AB50" s="1"/>
      <c r="AC50" s="1"/>
      <c r="AD50" s="7"/>
      <c r="AE50" s="4"/>
    </row>
    <row r="51" spans="2:31" ht="15.75" customHeight="1" thickBot="1">
      <c r="B51" s="4"/>
      <c r="C51" s="4"/>
      <c r="D51" s="124"/>
      <c r="E51" s="124"/>
      <c r="F51" s="124"/>
      <c r="G51" s="124"/>
      <c r="H51" s="4"/>
      <c r="I51" s="4"/>
      <c r="J51" s="16"/>
      <c r="K51" s="4"/>
      <c r="L51" s="7"/>
      <c r="M51" s="19"/>
      <c r="N51" s="1"/>
      <c r="O51" s="1"/>
      <c r="P51" s="1"/>
      <c r="Q51" s="1"/>
      <c r="R51" s="1"/>
      <c r="S51" s="1"/>
      <c r="T51" s="1"/>
      <c r="U51" s="1"/>
      <c r="V51" s="1"/>
      <c r="W51" s="1"/>
      <c r="X51" s="262"/>
      <c r="Y51" s="1"/>
      <c r="Z51" s="1"/>
      <c r="AA51" s="264"/>
      <c r="AB51" s="1"/>
      <c r="AC51" s="1"/>
      <c r="AD51" s="7"/>
      <c r="AE51" s="4"/>
    </row>
    <row r="52" spans="2:31" ht="3" customHeight="1">
      <c r="B52" s="4"/>
      <c r="C52" s="4"/>
      <c r="D52" s="124"/>
      <c r="E52" s="124"/>
      <c r="F52" s="124"/>
      <c r="G52" s="124"/>
      <c r="H52" s="4"/>
      <c r="I52" s="4"/>
      <c r="J52" s="16"/>
      <c r="K52" s="4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"/>
    </row>
    <row r="53" spans="2:31">
      <c r="B53" s="4"/>
      <c r="C53" s="4"/>
      <c r="D53" s="124"/>
      <c r="E53" s="124"/>
      <c r="F53" s="124"/>
      <c r="G53" s="124"/>
      <c r="H53" s="4"/>
      <c r="I53" s="4"/>
      <c r="J53" s="16"/>
      <c r="K53" s="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16">
        <f>X50</f>
        <v>0.01</v>
      </c>
      <c r="Y53" s="116">
        <f t="shared" ref="Y53:AA53" si="0">Y50</f>
        <v>0</v>
      </c>
      <c r="Z53" s="116">
        <f t="shared" si="0"/>
        <v>0</v>
      </c>
      <c r="AA53" s="116">
        <f t="shared" si="0"/>
        <v>0</v>
      </c>
      <c r="AB53" s="7"/>
      <c r="AC53" s="7"/>
      <c r="AD53" s="7"/>
      <c r="AE53" s="4"/>
    </row>
    <row r="54" spans="2:31" ht="3" customHeight="1">
      <c r="B54" s="4"/>
      <c r="C54" s="4"/>
      <c r="D54" s="124"/>
      <c r="E54" s="124"/>
      <c r="F54" s="124"/>
      <c r="G54" s="124"/>
      <c r="H54" s="4"/>
      <c r="I54" s="4"/>
      <c r="J54" s="16"/>
      <c r="K54" s="4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4"/>
    </row>
    <row r="55" spans="2:31" ht="22.5" customHeight="1">
      <c r="B55" s="4"/>
      <c r="C55" s="4"/>
      <c r="D55" s="124"/>
      <c r="E55" s="124"/>
      <c r="F55" s="124"/>
      <c r="G55" s="124"/>
      <c r="H55" s="4"/>
      <c r="I55" s="4"/>
      <c r="J55" s="16"/>
      <c r="K55" s="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4"/>
    </row>
    <row r="56" spans="2:31" ht="3" customHeight="1">
      <c r="B56" s="4"/>
      <c r="C56" s="4"/>
      <c r="D56" s="4"/>
      <c r="E56" s="4"/>
      <c r="F56" s="4"/>
      <c r="G56" s="4"/>
      <c r="H56" s="4"/>
      <c r="I56" s="4"/>
      <c r="J56" s="7"/>
      <c r="K56" s="4"/>
      <c r="L56" s="7"/>
      <c r="M56" s="1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7"/>
      <c r="AE56" s="4"/>
    </row>
    <row r="57" spans="2:31" ht="3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2:31" ht="12" customHeight="1"/>
  </sheetData>
  <sheetProtection password="ED71" sheet="1" objects="1" scenarios="1"/>
  <mergeCells count="332">
    <mergeCell ref="X50:X51"/>
    <mergeCell ref="AA50:AA51"/>
    <mergeCell ref="D47:G47"/>
    <mergeCell ref="X48:X49"/>
    <mergeCell ref="Y48:Y49"/>
    <mergeCell ref="Z48:Z49"/>
    <mergeCell ref="AA48:AA49"/>
    <mergeCell ref="AB48:AB49"/>
    <mergeCell ref="AC48:AC49"/>
    <mergeCell ref="R48:R49"/>
    <mergeCell ref="S48:S49"/>
    <mergeCell ref="T48:T49"/>
    <mergeCell ref="U48:U49"/>
    <mergeCell ref="V48:V49"/>
    <mergeCell ref="W48:W49"/>
    <mergeCell ref="Y46:Y47"/>
    <mergeCell ref="Z46:Z47"/>
    <mergeCell ref="AA46:AA47"/>
    <mergeCell ref="AB46:AB47"/>
    <mergeCell ref="AC46:AC47"/>
    <mergeCell ref="M48:M49"/>
    <mergeCell ref="N48:N49"/>
    <mergeCell ref="O48:O49"/>
    <mergeCell ref="P48:P49"/>
    <mergeCell ref="Q48:Q49"/>
    <mergeCell ref="S46:S47"/>
    <mergeCell ref="T46:T47"/>
    <mergeCell ref="U46:U47"/>
    <mergeCell ref="V46:V47"/>
    <mergeCell ref="W46:W47"/>
    <mergeCell ref="X46:X47"/>
    <mergeCell ref="M46:M47"/>
    <mergeCell ref="N46:N47"/>
    <mergeCell ref="O46:O47"/>
    <mergeCell ref="P46:P47"/>
    <mergeCell ref="Q46:Q47"/>
    <mergeCell ref="R46:R47"/>
    <mergeCell ref="Y44:Y45"/>
    <mergeCell ref="Z44:Z45"/>
    <mergeCell ref="AA44:AA45"/>
    <mergeCell ref="AB44:AB45"/>
    <mergeCell ref="AC44:AC45"/>
    <mergeCell ref="D45:G45"/>
    <mergeCell ref="S44:S45"/>
    <mergeCell ref="T44:T45"/>
    <mergeCell ref="U44:U45"/>
    <mergeCell ref="V44:V45"/>
    <mergeCell ref="W44:W45"/>
    <mergeCell ref="X44:X45"/>
    <mergeCell ref="M44:M45"/>
    <mergeCell ref="N44:N45"/>
    <mergeCell ref="O44:O45"/>
    <mergeCell ref="P44:P45"/>
    <mergeCell ref="Q44:Q45"/>
    <mergeCell ref="R44:R45"/>
    <mergeCell ref="Y42:Y43"/>
    <mergeCell ref="Z42:Z43"/>
    <mergeCell ref="AA42:AA43"/>
    <mergeCell ref="AB42:AB43"/>
    <mergeCell ref="AC42:AC43"/>
    <mergeCell ref="D43:G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Y40:Y41"/>
    <mergeCell ref="Z40:Z41"/>
    <mergeCell ref="AA40:AA41"/>
    <mergeCell ref="AB40:AB41"/>
    <mergeCell ref="AC40:AC41"/>
    <mergeCell ref="D41:G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Y38:Y39"/>
    <mergeCell ref="Z38:Z39"/>
    <mergeCell ref="AA38:AA39"/>
    <mergeCell ref="AB38:AB39"/>
    <mergeCell ref="AC38:AC39"/>
    <mergeCell ref="D39:G39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Y36:Y37"/>
    <mergeCell ref="Z36:Z37"/>
    <mergeCell ref="AA36:AA37"/>
    <mergeCell ref="AB36:AB37"/>
    <mergeCell ref="AC36:AC37"/>
    <mergeCell ref="D37:G37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Y34:Y35"/>
    <mergeCell ref="Z34:Z35"/>
    <mergeCell ref="AA34:AA35"/>
    <mergeCell ref="AB34:AB35"/>
    <mergeCell ref="AC34:AC35"/>
    <mergeCell ref="D35:G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Y32:Y33"/>
    <mergeCell ref="Z32:Z33"/>
    <mergeCell ref="AA32:AA33"/>
    <mergeCell ref="AB32:AB33"/>
    <mergeCell ref="AC32:AC33"/>
    <mergeCell ref="D33:G33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Y30:Y31"/>
    <mergeCell ref="Z30:Z31"/>
    <mergeCell ref="AA30:AA31"/>
    <mergeCell ref="AB30:AB31"/>
    <mergeCell ref="AC30:AC31"/>
    <mergeCell ref="D31:G31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Y28:Y29"/>
    <mergeCell ref="Z28:Z29"/>
    <mergeCell ref="AA28:AA29"/>
    <mergeCell ref="AB28:AB29"/>
    <mergeCell ref="AC28:AC29"/>
    <mergeCell ref="D29:G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D27:G27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T24:T25"/>
    <mergeCell ref="U24:U25"/>
    <mergeCell ref="V24:V25"/>
    <mergeCell ref="W24:W25"/>
    <mergeCell ref="Y26:Y27"/>
    <mergeCell ref="Z26:Z27"/>
    <mergeCell ref="AA26:AA27"/>
    <mergeCell ref="AB26:AB27"/>
    <mergeCell ref="AC26:AC27"/>
    <mergeCell ref="AC22:AC23"/>
    <mergeCell ref="R22:R23"/>
    <mergeCell ref="S22:S23"/>
    <mergeCell ref="T22:T23"/>
    <mergeCell ref="U22:U23"/>
    <mergeCell ref="V22:V23"/>
    <mergeCell ref="W22:W23"/>
    <mergeCell ref="D23:G25"/>
    <mergeCell ref="M24:M25"/>
    <mergeCell ref="N24:N25"/>
    <mergeCell ref="O24:O25"/>
    <mergeCell ref="P24:P25"/>
    <mergeCell ref="Q24:Q25"/>
    <mergeCell ref="X22:X23"/>
    <mergeCell ref="Y22:Y23"/>
    <mergeCell ref="Z22:Z23"/>
    <mergeCell ref="X24:X25"/>
    <mergeCell ref="Y24:Y25"/>
    <mergeCell ref="Z24:Z25"/>
    <mergeCell ref="AA24:AA25"/>
    <mergeCell ref="AB24:AB25"/>
    <mergeCell ref="AC24:AC25"/>
    <mergeCell ref="R24:R25"/>
    <mergeCell ref="S24:S25"/>
    <mergeCell ref="Y20:Y21"/>
    <mergeCell ref="Z20:Z21"/>
    <mergeCell ref="AA20:AA21"/>
    <mergeCell ref="AB20:AB21"/>
    <mergeCell ref="AC20:AC21"/>
    <mergeCell ref="M22:M23"/>
    <mergeCell ref="N22:N23"/>
    <mergeCell ref="O22:O23"/>
    <mergeCell ref="P22:P23"/>
    <mergeCell ref="Q22:Q23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AA22:AA23"/>
    <mergeCell ref="AB22:AB23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V18:V19"/>
    <mergeCell ref="W18:W19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F13:G13"/>
    <mergeCell ref="W6:W7"/>
    <mergeCell ref="X6:X7"/>
    <mergeCell ref="Y6:Y7"/>
    <mergeCell ref="Z6:Z7"/>
    <mergeCell ref="AA6:AA7"/>
    <mergeCell ref="AB6:AB7"/>
    <mergeCell ref="M6:M7"/>
    <mergeCell ref="N6:N7"/>
    <mergeCell ref="O6:O7"/>
    <mergeCell ref="P6:P7"/>
    <mergeCell ref="Q6:Q7"/>
    <mergeCell ref="R6:R7"/>
    <mergeCell ref="S6:U7"/>
    <mergeCell ref="V6:V7"/>
    <mergeCell ref="D4:G9"/>
    <mergeCell ref="D50:G55"/>
    <mergeCell ref="C14:G14"/>
    <mergeCell ref="C15:E15"/>
    <mergeCell ref="F15:G15"/>
    <mergeCell ref="C16:G17"/>
    <mergeCell ref="M16:M17"/>
    <mergeCell ref="N16:N17"/>
    <mergeCell ref="M3:AC5"/>
    <mergeCell ref="AA16:AA17"/>
    <mergeCell ref="AB16:AB17"/>
    <mergeCell ref="AC16:AC17"/>
    <mergeCell ref="C18:E19"/>
    <mergeCell ref="F18:G19"/>
    <mergeCell ref="M18:M19"/>
    <mergeCell ref="N18:N19"/>
    <mergeCell ref="O18:O19"/>
    <mergeCell ref="P18:P19"/>
    <mergeCell ref="Q18:Q19"/>
    <mergeCell ref="U16:U17"/>
    <mergeCell ref="AC6:AC7"/>
    <mergeCell ref="C11:G11"/>
    <mergeCell ref="C12:E12"/>
    <mergeCell ref="F12:G12"/>
    <mergeCell ref="C13:E13"/>
  </mergeCells>
  <hyperlinks>
    <hyperlink ref="D27:G27" location="'S1'!A1" display="ESTRATÉGIA S1"/>
    <hyperlink ref="D23:G25" location="REL!A1" display="RELATÓRIO GERAL"/>
    <hyperlink ref="D29:G29" location="'S2'!A1" display="ESTRATÉGIA S2"/>
    <hyperlink ref="D31:G31" location="'S3'!A1" display="ESTRATÉGIA S3"/>
    <hyperlink ref="D33:G33" location="'S4'!A1" display="ESTRATÉGIA S4"/>
    <hyperlink ref="D35:G35" location="'S5'!A1" display="ESTRATÉGIA S5"/>
    <hyperlink ref="D37:G37" location="'S6'!A1" display="ESTRATÉGIA S6"/>
    <hyperlink ref="D39:G39" location="'S7'!A1" display="ESTRATÉGIA S7"/>
    <hyperlink ref="D41:G41" location="'S8'!A1" display="ESTRATÉGIA S8"/>
    <hyperlink ref="D43:G43" location="'S9'!A1" display="ESTRATÉGIA S9"/>
    <hyperlink ref="D45:G45" location="'S10'!A1" display="ESTRATÉGIA S10"/>
    <hyperlink ref="D47:G47" location="REGRAS!A1" display="REGRAS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B1:AE58"/>
  <sheetViews>
    <sheetView workbookViewId="0">
      <selection activeCell="X9" sqref="X9"/>
    </sheetView>
  </sheetViews>
  <sheetFormatPr defaultRowHeight="15"/>
  <cols>
    <col min="1" max="1" width="1" style="5" customWidth="1"/>
    <col min="2" max="2" width="1.28515625" style="5" customWidth="1"/>
    <col min="3" max="3" width="1" style="5" customWidth="1"/>
    <col min="4" max="4" width="11" style="5" customWidth="1"/>
    <col min="5" max="7" width="11.7109375" style="5" customWidth="1"/>
    <col min="8" max="8" width="1" style="5" customWidth="1"/>
    <col min="9" max="12" width="1.28515625" style="5" customWidth="1"/>
    <col min="13" max="13" width="3.42578125" style="17" bestFit="1" customWidth="1"/>
    <col min="14" max="14" width="8.7109375" style="5" bestFit="1" customWidth="1"/>
    <col min="15" max="15" width="6.140625" style="5" bestFit="1" customWidth="1"/>
    <col min="16" max="17" width="18.28515625" style="5" customWidth="1"/>
    <col min="18" max="18" width="19.7109375" style="5" customWidth="1"/>
    <col min="19" max="19" width="4.7109375" style="5" customWidth="1"/>
    <col min="20" max="20" width="2" style="5" bestFit="1" customWidth="1"/>
    <col min="21" max="21" width="4.7109375" style="5" customWidth="1"/>
    <col min="22" max="22" width="19.7109375" style="5" customWidth="1"/>
    <col min="23" max="24" width="9.7109375" style="5" customWidth="1"/>
    <col min="25" max="25" width="9.140625" style="5"/>
    <col min="26" max="27" width="11.5703125" style="5" customWidth="1"/>
    <col min="28" max="28" width="14.42578125" style="5" customWidth="1"/>
    <col min="29" max="29" width="37.5703125" style="5" customWidth="1"/>
    <col min="30" max="31" width="1.28515625" style="5" customWidth="1"/>
    <col min="32" max="32" width="1.7109375" style="5" customWidth="1"/>
    <col min="33" max="16384" width="9.140625" style="5"/>
  </cols>
  <sheetData>
    <row r="1" spans="2:31" ht="12" customHeight="1"/>
    <row r="2" spans="2:31" ht="3" customHeight="1"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2:31" ht="18" customHeight="1">
      <c r="B3" s="2"/>
      <c r="C3" s="43"/>
      <c r="D3" s="43"/>
      <c r="E3" s="43"/>
      <c r="F3" s="43"/>
      <c r="G3" s="43"/>
      <c r="H3" s="3"/>
      <c r="I3" s="2"/>
      <c r="J3" s="16"/>
      <c r="K3" s="4"/>
      <c r="L3" s="7"/>
      <c r="M3" s="208" t="s">
        <v>58</v>
      </c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7"/>
      <c r="AE3" s="4"/>
    </row>
    <row r="4" spans="2:31" ht="18" customHeight="1">
      <c r="B4" s="2"/>
      <c r="C4" s="43"/>
      <c r="D4" s="144"/>
      <c r="E4" s="145"/>
      <c r="F4" s="145"/>
      <c r="G4" s="146"/>
      <c r="H4" s="3"/>
      <c r="I4" s="2"/>
      <c r="J4" s="16"/>
      <c r="K4" s="4"/>
      <c r="L4" s="7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7"/>
      <c r="AE4" s="4"/>
    </row>
    <row r="5" spans="2:31" ht="18" customHeight="1">
      <c r="B5" s="2"/>
      <c r="C5" s="43"/>
      <c r="D5" s="147"/>
      <c r="E5" s="148"/>
      <c r="F5" s="148"/>
      <c r="G5" s="149"/>
      <c r="H5" s="3"/>
      <c r="I5" s="2"/>
      <c r="J5" s="16"/>
      <c r="K5" s="4"/>
      <c r="L5" s="7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7"/>
      <c r="AE5" s="4"/>
    </row>
    <row r="6" spans="2:31">
      <c r="B6" s="2"/>
      <c r="C6" s="43"/>
      <c r="D6" s="147"/>
      <c r="E6" s="148"/>
      <c r="F6" s="148"/>
      <c r="G6" s="149"/>
      <c r="H6" s="3"/>
      <c r="I6" s="2"/>
      <c r="J6" s="16"/>
      <c r="K6" s="4"/>
      <c r="L6" s="7"/>
      <c r="M6" s="191" t="s">
        <v>6</v>
      </c>
      <c r="N6" s="191" t="s">
        <v>7</v>
      </c>
      <c r="O6" s="191" t="s">
        <v>8</v>
      </c>
      <c r="P6" s="191" t="s">
        <v>9</v>
      </c>
      <c r="Q6" s="187" t="s">
        <v>10</v>
      </c>
      <c r="R6" s="191" t="s">
        <v>11</v>
      </c>
      <c r="S6" s="209" t="s">
        <v>12</v>
      </c>
      <c r="T6" s="210"/>
      <c r="U6" s="211"/>
      <c r="V6" s="187" t="s">
        <v>13</v>
      </c>
      <c r="W6" s="187" t="s">
        <v>19</v>
      </c>
      <c r="X6" s="187" t="s">
        <v>20</v>
      </c>
      <c r="Y6" s="187" t="s">
        <v>14</v>
      </c>
      <c r="Z6" s="187" t="s">
        <v>34</v>
      </c>
      <c r="AA6" s="187" t="s">
        <v>35</v>
      </c>
      <c r="AB6" s="206" t="s">
        <v>16</v>
      </c>
      <c r="AC6" s="191" t="s">
        <v>17</v>
      </c>
      <c r="AD6" s="7"/>
      <c r="AE6" s="4"/>
    </row>
    <row r="7" spans="2:31" ht="15.75" thickBot="1">
      <c r="B7" s="2"/>
      <c r="C7" s="43"/>
      <c r="D7" s="147"/>
      <c r="E7" s="148"/>
      <c r="F7" s="148"/>
      <c r="G7" s="149"/>
      <c r="H7" s="3"/>
      <c r="I7" s="2"/>
      <c r="J7" s="16"/>
      <c r="K7" s="4"/>
      <c r="L7" s="7"/>
      <c r="M7" s="192"/>
      <c r="N7" s="192"/>
      <c r="O7" s="192"/>
      <c r="P7" s="192"/>
      <c r="Q7" s="188"/>
      <c r="R7" s="192"/>
      <c r="S7" s="212"/>
      <c r="T7" s="213"/>
      <c r="U7" s="214"/>
      <c r="V7" s="188"/>
      <c r="W7" s="188"/>
      <c r="X7" s="188"/>
      <c r="Y7" s="188"/>
      <c r="Z7" s="188"/>
      <c r="AA7" s="188"/>
      <c r="AB7" s="207"/>
      <c r="AC7" s="192"/>
      <c r="AD7" s="7"/>
      <c r="AE7" s="4"/>
    </row>
    <row r="8" spans="2:31" ht="18.75" customHeight="1" thickBot="1">
      <c r="B8" s="2"/>
      <c r="C8" s="43"/>
      <c r="D8" s="147"/>
      <c r="E8" s="148"/>
      <c r="F8" s="148"/>
      <c r="G8" s="149"/>
      <c r="H8" s="3"/>
      <c r="I8" s="2"/>
      <c r="J8" s="16"/>
      <c r="K8" s="4"/>
      <c r="L8" s="7"/>
      <c r="M8" s="37">
        <v>1</v>
      </c>
      <c r="N8" s="8"/>
      <c r="O8" s="9"/>
      <c r="P8" s="10"/>
      <c r="Q8" s="10"/>
      <c r="R8" s="10"/>
      <c r="S8" s="11"/>
      <c r="T8" s="37" t="s">
        <v>18</v>
      </c>
      <c r="U8" s="12"/>
      <c r="V8" s="10"/>
      <c r="W8" s="20"/>
      <c r="X8" s="20">
        <v>0.01</v>
      </c>
      <c r="Y8" s="13"/>
      <c r="Z8" s="39">
        <f>W8*F13</f>
        <v>0</v>
      </c>
      <c r="AA8" s="39">
        <f>X8*F13</f>
        <v>0</v>
      </c>
      <c r="AB8" s="14"/>
      <c r="AC8" s="15"/>
      <c r="AD8" s="7"/>
      <c r="AE8" s="4"/>
    </row>
    <row r="9" spans="2:31" ht="18.75" customHeight="1" thickBot="1">
      <c r="B9" s="2"/>
      <c r="C9" s="43"/>
      <c r="D9" s="150"/>
      <c r="E9" s="151"/>
      <c r="F9" s="151"/>
      <c r="G9" s="152"/>
      <c r="H9" s="3"/>
      <c r="I9" s="2"/>
      <c r="J9" s="16"/>
      <c r="K9" s="4"/>
      <c r="L9" s="7"/>
      <c r="M9" s="38">
        <v>2</v>
      </c>
      <c r="N9" s="24"/>
      <c r="O9" s="25"/>
      <c r="P9" s="26"/>
      <c r="Q9" s="26"/>
      <c r="R9" s="26"/>
      <c r="S9" s="27"/>
      <c r="T9" s="38" t="s">
        <v>18</v>
      </c>
      <c r="U9" s="28"/>
      <c r="V9" s="26"/>
      <c r="W9" s="29"/>
      <c r="X9" s="29"/>
      <c r="Y9" s="30"/>
      <c r="Z9" s="40">
        <f>W9*F13</f>
        <v>0</v>
      </c>
      <c r="AA9" s="40">
        <f>X9*F13</f>
        <v>0</v>
      </c>
      <c r="AB9" s="31"/>
      <c r="AC9" s="32"/>
      <c r="AD9" s="7"/>
      <c r="AE9" s="4"/>
    </row>
    <row r="10" spans="2:31" ht="18.75" customHeight="1" thickBot="1">
      <c r="B10" s="2"/>
      <c r="C10" s="101"/>
      <c r="D10" s="101"/>
      <c r="E10" s="101"/>
      <c r="F10" s="101"/>
      <c r="G10" s="101"/>
      <c r="H10" s="3"/>
      <c r="I10" s="2"/>
      <c r="J10" s="16"/>
      <c r="K10" s="4"/>
      <c r="L10" s="7"/>
      <c r="M10" s="37">
        <v>3</v>
      </c>
      <c r="N10" s="8"/>
      <c r="O10" s="9"/>
      <c r="P10" s="10"/>
      <c r="Q10" s="10"/>
      <c r="R10" s="10"/>
      <c r="S10" s="11"/>
      <c r="T10" s="37" t="s">
        <v>18</v>
      </c>
      <c r="U10" s="12"/>
      <c r="V10" s="10"/>
      <c r="W10" s="20"/>
      <c r="X10" s="20"/>
      <c r="Y10" s="13"/>
      <c r="Z10" s="39">
        <f>W10*F13</f>
        <v>0</v>
      </c>
      <c r="AA10" s="39">
        <f>X10*F13</f>
        <v>0</v>
      </c>
      <c r="AB10" s="14"/>
      <c r="AC10" s="15"/>
      <c r="AD10" s="7"/>
      <c r="AE10" s="4"/>
    </row>
    <row r="11" spans="2:31" ht="18.75" customHeight="1" thickBot="1">
      <c r="B11" s="2"/>
      <c r="C11" s="202">
        <f>REGRAS!O4</f>
        <v>0</v>
      </c>
      <c r="D11" s="203"/>
      <c r="E11" s="204"/>
      <c r="F11" s="204"/>
      <c r="G11" s="205"/>
      <c r="H11" s="21"/>
      <c r="I11" s="2"/>
      <c r="J11" s="16"/>
      <c r="K11" s="4"/>
      <c r="L11" s="7"/>
      <c r="M11" s="38">
        <v>4</v>
      </c>
      <c r="N11" s="24"/>
      <c r="O11" s="25"/>
      <c r="P11" s="26"/>
      <c r="Q11" s="26"/>
      <c r="R11" s="26"/>
      <c r="S11" s="27"/>
      <c r="T11" s="38" t="s">
        <v>18</v>
      </c>
      <c r="U11" s="28"/>
      <c r="V11" s="26"/>
      <c r="W11" s="29"/>
      <c r="X11" s="29"/>
      <c r="Y11" s="30"/>
      <c r="Z11" s="40">
        <f>W11*F13</f>
        <v>0</v>
      </c>
      <c r="AA11" s="40">
        <f>X11*F13</f>
        <v>0</v>
      </c>
      <c r="AB11" s="31"/>
      <c r="AC11" s="32"/>
      <c r="AD11" s="7"/>
      <c r="AE11" s="4"/>
    </row>
    <row r="12" spans="2:31" ht="18.75" customHeight="1" thickBot="1">
      <c r="B12" s="3"/>
      <c r="C12" s="193" t="s">
        <v>2</v>
      </c>
      <c r="D12" s="194"/>
      <c r="E12" s="195"/>
      <c r="F12" s="193" t="s">
        <v>3</v>
      </c>
      <c r="G12" s="196"/>
      <c r="H12" s="33"/>
      <c r="I12" s="3"/>
      <c r="J12" s="16"/>
      <c r="K12" s="4"/>
      <c r="L12" s="7"/>
      <c r="M12" s="37">
        <v>5</v>
      </c>
      <c r="N12" s="8"/>
      <c r="O12" s="9"/>
      <c r="P12" s="10"/>
      <c r="Q12" s="10"/>
      <c r="R12" s="10"/>
      <c r="S12" s="11"/>
      <c r="T12" s="37" t="s">
        <v>18</v>
      </c>
      <c r="U12" s="12"/>
      <c r="V12" s="10"/>
      <c r="W12" s="20"/>
      <c r="X12" s="20"/>
      <c r="Y12" s="13"/>
      <c r="Z12" s="39">
        <f>W12*F13</f>
        <v>0</v>
      </c>
      <c r="AA12" s="39">
        <f>X12*F13</f>
        <v>0</v>
      </c>
      <c r="AB12" s="14"/>
      <c r="AC12" s="15"/>
      <c r="AD12" s="7"/>
      <c r="AE12" s="4"/>
    </row>
    <row r="13" spans="2:31" ht="18.75" customHeight="1" thickBot="1">
      <c r="B13" s="3"/>
      <c r="C13" s="296">
        <f>REGRAS!O9</f>
        <v>0</v>
      </c>
      <c r="D13" s="297"/>
      <c r="E13" s="298"/>
      <c r="F13" s="197">
        <f>REGRAS!O7</f>
        <v>0</v>
      </c>
      <c r="G13" s="198"/>
      <c r="H13" s="34"/>
      <c r="I13" s="3"/>
      <c r="J13" s="16"/>
      <c r="K13" s="4"/>
      <c r="L13" s="7"/>
      <c r="M13" s="38">
        <v>6</v>
      </c>
      <c r="N13" s="24"/>
      <c r="O13" s="25"/>
      <c r="P13" s="26"/>
      <c r="Q13" s="26"/>
      <c r="R13" s="26"/>
      <c r="S13" s="27"/>
      <c r="T13" s="38" t="s">
        <v>18</v>
      </c>
      <c r="U13" s="28"/>
      <c r="V13" s="26"/>
      <c r="W13" s="29"/>
      <c r="X13" s="29"/>
      <c r="Y13" s="30"/>
      <c r="Z13" s="40">
        <f>W13*F13</f>
        <v>0</v>
      </c>
      <c r="AA13" s="40">
        <f>X13*F13</f>
        <v>0</v>
      </c>
      <c r="AB13" s="31"/>
      <c r="AC13" s="32"/>
      <c r="AD13" s="7"/>
      <c r="AE13" s="4"/>
    </row>
    <row r="14" spans="2:31" ht="18.75" customHeight="1" thickBot="1">
      <c r="B14" s="3"/>
      <c r="C14" s="199" t="s">
        <v>31</v>
      </c>
      <c r="D14" s="200"/>
      <c r="E14" s="200"/>
      <c r="F14" s="200"/>
      <c r="G14" s="201"/>
      <c r="H14" s="21"/>
      <c r="I14" s="3"/>
      <c r="J14" s="16"/>
      <c r="K14" s="4"/>
      <c r="L14" s="7"/>
      <c r="M14" s="37">
        <v>7</v>
      </c>
      <c r="N14" s="8"/>
      <c r="O14" s="9"/>
      <c r="P14" s="10"/>
      <c r="Q14" s="10"/>
      <c r="R14" s="10"/>
      <c r="S14" s="11"/>
      <c r="T14" s="37" t="s">
        <v>18</v>
      </c>
      <c r="U14" s="12"/>
      <c r="V14" s="10"/>
      <c r="W14" s="20"/>
      <c r="X14" s="20"/>
      <c r="Y14" s="13"/>
      <c r="Z14" s="39">
        <f>W14*F13</f>
        <v>0</v>
      </c>
      <c r="AA14" s="39">
        <f>X14*F13</f>
        <v>0</v>
      </c>
      <c r="AB14" s="14"/>
      <c r="AC14" s="15"/>
      <c r="AD14" s="7"/>
      <c r="AE14" s="4"/>
    </row>
    <row r="15" spans="2:31" ht="18.75" customHeight="1" thickBot="1">
      <c r="B15" s="3"/>
      <c r="C15" s="293">
        <f>REGRAS!O8</f>
        <v>0</v>
      </c>
      <c r="D15" s="294"/>
      <c r="E15" s="295"/>
      <c r="F15" s="189" t="e">
        <f>REGRAS!O10/100</f>
        <v>#DIV/0!</v>
      </c>
      <c r="G15" s="190"/>
      <c r="H15" s="35"/>
      <c r="I15" s="3"/>
      <c r="J15" s="16"/>
      <c r="K15" s="4"/>
      <c r="L15" s="7"/>
      <c r="M15" s="38">
        <v>8</v>
      </c>
      <c r="N15" s="24"/>
      <c r="O15" s="25"/>
      <c r="P15" s="26"/>
      <c r="Q15" s="26"/>
      <c r="R15" s="26"/>
      <c r="S15" s="27"/>
      <c r="T15" s="38" t="s">
        <v>18</v>
      </c>
      <c r="U15" s="28"/>
      <c r="V15" s="26"/>
      <c r="W15" s="29"/>
      <c r="X15" s="29"/>
      <c r="Y15" s="30"/>
      <c r="Z15" s="40">
        <f>W15*F13</f>
        <v>0</v>
      </c>
      <c r="AA15" s="40">
        <f>X15*F13</f>
        <v>0</v>
      </c>
      <c r="AB15" s="31"/>
      <c r="AC15" s="32"/>
      <c r="AD15" s="7"/>
      <c r="AE15" s="4"/>
    </row>
    <row r="16" spans="2:31" ht="3" customHeight="1">
      <c r="B16" s="4"/>
      <c r="C16" s="193" t="s">
        <v>59</v>
      </c>
      <c r="D16" s="265"/>
      <c r="E16" s="266"/>
      <c r="F16" s="266"/>
      <c r="G16" s="196"/>
      <c r="H16" s="21"/>
      <c r="I16" s="4"/>
      <c r="J16" s="16"/>
      <c r="K16" s="4"/>
      <c r="L16" s="7"/>
      <c r="M16" s="237">
        <v>9</v>
      </c>
      <c r="N16" s="239"/>
      <c r="O16" s="241"/>
      <c r="P16" s="231"/>
      <c r="Q16" s="231"/>
      <c r="R16" s="231"/>
      <c r="S16" s="243"/>
      <c r="T16" s="245" t="s">
        <v>18</v>
      </c>
      <c r="U16" s="229"/>
      <c r="V16" s="231"/>
      <c r="W16" s="233"/>
      <c r="X16" s="233"/>
      <c r="Y16" s="235"/>
      <c r="Z16" s="215">
        <f>W16*F13</f>
        <v>0</v>
      </c>
      <c r="AA16" s="215">
        <f>X16*F13</f>
        <v>0</v>
      </c>
      <c r="AB16" s="217"/>
      <c r="AC16" s="219"/>
      <c r="AD16" s="7"/>
      <c r="AE16" s="4"/>
    </row>
    <row r="17" spans="2:31" ht="15.75" customHeight="1" thickBot="1">
      <c r="B17" s="4"/>
      <c r="C17" s="267"/>
      <c r="D17" s="268"/>
      <c r="E17" s="269"/>
      <c r="F17" s="269"/>
      <c r="G17" s="270"/>
      <c r="H17" s="21"/>
      <c r="I17" s="4"/>
      <c r="J17" s="16"/>
      <c r="K17" s="4"/>
      <c r="L17" s="7"/>
      <c r="M17" s="238"/>
      <c r="N17" s="240"/>
      <c r="O17" s="242"/>
      <c r="P17" s="232"/>
      <c r="Q17" s="232"/>
      <c r="R17" s="232"/>
      <c r="S17" s="244"/>
      <c r="T17" s="238"/>
      <c r="U17" s="230"/>
      <c r="V17" s="232"/>
      <c r="W17" s="234"/>
      <c r="X17" s="234"/>
      <c r="Y17" s="236"/>
      <c r="Z17" s="216"/>
      <c r="AA17" s="216"/>
      <c r="AB17" s="218"/>
      <c r="AC17" s="220"/>
      <c r="AD17" s="7"/>
      <c r="AE17" s="4"/>
    </row>
    <row r="18" spans="2:31" ht="3" customHeight="1">
      <c r="B18" s="4"/>
      <c r="C18" s="271">
        <f>AA50</f>
        <v>0</v>
      </c>
      <c r="D18" s="272"/>
      <c r="E18" s="273"/>
      <c r="F18" s="277" t="e">
        <f>C18*100/REGRAS!O5/100</f>
        <v>#DIV/0!</v>
      </c>
      <c r="G18" s="278"/>
      <c r="H18" s="36"/>
      <c r="I18" s="4"/>
      <c r="J18" s="16"/>
      <c r="K18" s="4"/>
      <c r="L18" s="7"/>
      <c r="M18" s="221">
        <v>10</v>
      </c>
      <c r="N18" s="223"/>
      <c r="O18" s="225"/>
      <c r="P18" s="227"/>
      <c r="Q18" s="227"/>
      <c r="R18" s="227"/>
      <c r="S18" s="246"/>
      <c r="T18" s="248" t="s">
        <v>18</v>
      </c>
      <c r="U18" s="249"/>
      <c r="V18" s="227"/>
      <c r="W18" s="259"/>
      <c r="X18" s="259"/>
      <c r="Y18" s="251"/>
      <c r="Z18" s="253">
        <f>W18*F13</f>
        <v>0</v>
      </c>
      <c r="AA18" s="253">
        <f>X18*F13</f>
        <v>0</v>
      </c>
      <c r="AB18" s="255"/>
      <c r="AC18" s="257"/>
      <c r="AD18" s="7"/>
      <c r="AE18" s="4"/>
    </row>
    <row r="19" spans="2:31" ht="15.75" customHeight="1" thickBot="1">
      <c r="B19" s="4"/>
      <c r="C19" s="274"/>
      <c r="D19" s="275"/>
      <c r="E19" s="276"/>
      <c r="F19" s="279"/>
      <c r="G19" s="280"/>
      <c r="H19" s="36"/>
      <c r="I19" s="4"/>
      <c r="J19" s="16"/>
      <c r="K19" s="4"/>
      <c r="L19" s="7"/>
      <c r="M19" s="222"/>
      <c r="N19" s="224"/>
      <c r="O19" s="226"/>
      <c r="P19" s="228"/>
      <c r="Q19" s="228"/>
      <c r="R19" s="228"/>
      <c r="S19" s="247"/>
      <c r="T19" s="222"/>
      <c r="U19" s="250"/>
      <c r="V19" s="228"/>
      <c r="W19" s="260"/>
      <c r="X19" s="260"/>
      <c r="Y19" s="252"/>
      <c r="Z19" s="254"/>
      <c r="AA19" s="254"/>
      <c r="AB19" s="256"/>
      <c r="AC19" s="258"/>
      <c r="AD19" s="7"/>
      <c r="AE19" s="4"/>
    </row>
    <row r="20" spans="2:31" ht="3" customHeight="1">
      <c r="B20" s="4"/>
      <c r="C20" s="4"/>
      <c r="D20" s="4"/>
      <c r="E20" s="4"/>
      <c r="F20" s="4"/>
      <c r="G20" s="4"/>
      <c r="H20" s="4"/>
      <c r="I20" s="4"/>
      <c r="K20" s="4"/>
      <c r="L20" s="7"/>
      <c r="M20" s="237">
        <v>11</v>
      </c>
      <c r="N20" s="239"/>
      <c r="O20" s="241"/>
      <c r="P20" s="231"/>
      <c r="Q20" s="231"/>
      <c r="R20" s="231"/>
      <c r="S20" s="243"/>
      <c r="T20" s="245" t="s">
        <v>18</v>
      </c>
      <c r="U20" s="229"/>
      <c r="V20" s="231"/>
      <c r="W20" s="233"/>
      <c r="X20" s="233"/>
      <c r="Y20" s="235"/>
      <c r="Z20" s="215">
        <f>W20*F13</f>
        <v>0</v>
      </c>
      <c r="AA20" s="215">
        <f>X20*F13</f>
        <v>0</v>
      </c>
      <c r="AB20" s="217"/>
      <c r="AC20" s="219"/>
      <c r="AD20" s="7"/>
      <c r="AE20" s="4"/>
    </row>
    <row r="21" spans="2:31" ht="15.75" thickBot="1">
      <c r="B21" s="4"/>
      <c r="C21" s="4"/>
      <c r="D21" s="4"/>
      <c r="E21" s="4"/>
      <c r="F21" s="4"/>
      <c r="G21" s="4"/>
      <c r="H21" s="4"/>
      <c r="I21" s="4"/>
      <c r="K21" s="4"/>
      <c r="L21" s="7"/>
      <c r="M21" s="238"/>
      <c r="N21" s="240"/>
      <c r="O21" s="242"/>
      <c r="P21" s="232"/>
      <c r="Q21" s="232"/>
      <c r="R21" s="232"/>
      <c r="S21" s="244"/>
      <c r="T21" s="238"/>
      <c r="U21" s="230"/>
      <c r="V21" s="232"/>
      <c r="W21" s="234"/>
      <c r="X21" s="234"/>
      <c r="Y21" s="236"/>
      <c r="Z21" s="216"/>
      <c r="AA21" s="216"/>
      <c r="AB21" s="218"/>
      <c r="AC21" s="220"/>
      <c r="AD21" s="7"/>
      <c r="AE21" s="4"/>
    </row>
    <row r="22" spans="2:31" ht="3" customHeight="1">
      <c r="B22" s="4"/>
      <c r="C22" s="1"/>
      <c r="D22" s="1"/>
      <c r="E22" s="1"/>
      <c r="F22" s="1"/>
      <c r="G22" s="1"/>
      <c r="H22" s="1"/>
      <c r="I22" s="4"/>
      <c r="J22" s="16"/>
      <c r="K22" s="4"/>
      <c r="L22" s="7"/>
      <c r="M22" s="221">
        <v>12</v>
      </c>
      <c r="N22" s="223"/>
      <c r="O22" s="225"/>
      <c r="P22" s="227"/>
      <c r="Q22" s="227"/>
      <c r="R22" s="227"/>
      <c r="S22" s="246"/>
      <c r="T22" s="248" t="s">
        <v>18</v>
      </c>
      <c r="U22" s="249"/>
      <c r="V22" s="227"/>
      <c r="W22" s="259"/>
      <c r="X22" s="259"/>
      <c r="Y22" s="251"/>
      <c r="Z22" s="253">
        <f>W22*F13</f>
        <v>0</v>
      </c>
      <c r="AA22" s="253">
        <f>X22*F13</f>
        <v>0</v>
      </c>
      <c r="AB22" s="255"/>
      <c r="AC22" s="257"/>
      <c r="AD22" s="7"/>
      <c r="AE22" s="4"/>
    </row>
    <row r="23" spans="2:31" ht="15.75" customHeight="1" thickBot="1">
      <c r="B23" s="4"/>
      <c r="C23" s="1"/>
      <c r="D23" s="139" t="s">
        <v>50</v>
      </c>
      <c r="E23" s="139"/>
      <c r="F23" s="139"/>
      <c r="G23" s="139"/>
      <c r="H23" s="1"/>
      <c r="I23" s="4"/>
      <c r="J23" s="16"/>
      <c r="K23" s="4"/>
      <c r="L23" s="7"/>
      <c r="M23" s="222"/>
      <c r="N23" s="224"/>
      <c r="O23" s="226"/>
      <c r="P23" s="228"/>
      <c r="Q23" s="228"/>
      <c r="R23" s="228"/>
      <c r="S23" s="247"/>
      <c r="T23" s="222"/>
      <c r="U23" s="250"/>
      <c r="V23" s="228"/>
      <c r="W23" s="260"/>
      <c r="X23" s="260"/>
      <c r="Y23" s="252"/>
      <c r="Z23" s="254"/>
      <c r="AA23" s="254"/>
      <c r="AB23" s="256"/>
      <c r="AC23" s="258"/>
      <c r="AD23" s="7"/>
      <c r="AE23" s="4"/>
    </row>
    <row r="24" spans="2:31" ht="3" customHeight="1">
      <c r="B24" s="4"/>
      <c r="C24" s="1"/>
      <c r="D24" s="139"/>
      <c r="E24" s="139"/>
      <c r="F24" s="139"/>
      <c r="G24" s="139"/>
      <c r="H24" s="1"/>
      <c r="I24" s="4"/>
      <c r="J24" s="16"/>
      <c r="K24" s="4"/>
      <c r="L24" s="7"/>
      <c r="M24" s="237">
        <v>13</v>
      </c>
      <c r="N24" s="239"/>
      <c r="O24" s="241"/>
      <c r="P24" s="231"/>
      <c r="Q24" s="231"/>
      <c r="R24" s="231"/>
      <c r="S24" s="243"/>
      <c r="T24" s="245" t="s">
        <v>18</v>
      </c>
      <c r="U24" s="229"/>
      <c r="V24" s="231"/>
      <c r="W24" s="233"/>
      <c r="X24" s="233"/>
      <c r="Y24" s="235"/>
      <c r="Z24" s="215">
        <f>W24*F13</f>
        <v>0</v>
      </c>
      <c r="AA24" s="215">
        <f>X24*F13</f>
        <v>0</v>
      </c>
      <c r="AB24" s="217"/>
      <c r="AC24" s="219"/>
      <c r="AD24" s="7"/>
      <c r="AE24" s="4"/>
    </row>
    <row r="25" spans="2:31" ht="15.75" customHeight="1" thickBot="1">
      <c r="B25" s="4"/>
      <c r="C25" s="1"/>
      <c r="D25" s="139"/>
      <c r="E25" s="139"/>
      <c r="F25" s="139"/>
      <c r="G25" s="139"/>
      <c r="H25" s="1"/>
      <c r="I25" s="4"/>
      <c r="J25" s="16"/>
      <c r="K25" s="22"/>
      <c r="L25" s="7"/>
      <c r="M25" s="238"/>
      <c r="N25" s="240"/>
      <c r="O25" s="242"/>
      <c r="P25" s="232"/>
      <c r="Q25" s="232"/>
      <c r="R25" s="232"/>
      <c r="S25" s="244"/>
      <c r="T25" s="238"/>
      <c r="U25" s="230"/>
      <c r="V25" s="232"/>
      <c r="W25" s="234"/>
      <c r="X25" s="234"/>
      <c r="Y25" s="236"/>
      <c r="Z25" s="216"/>
      <c r="AA25" s="216"/>
      <c r="AB25" s="218"/>
      <c r="AC25" s="220"/>
      <c r="AD25" s="7"/>
      <c r="AE25" s="4"/>
    </row>
    <row r="26" spans="2:31" ht="3" customHeight="1">
      <c r="B26" s="4"/>
      <c r="C26" s="1"/>
      <c r="D26" s="4"/>
      <c r="E26" s="4"/>
      <c r="F26" s="4"/>
      <c r="G26" s="4"/>
      <c r="H26" s="1"/>
      <c r="I26" s="4"/>
      <c r="J26" s="16"/>
      <c r="K26" s="4"/>
      <c r="L26" s="7"/>
      <c r="M26" s="221">
        <v>14</v>
      </c>
      <c r="N26" s="223"/>
      <c r="O26" s="225"/>
      <c r="P26" s="227"/>
      <c r="Q26" s="227"/>
      <c r="R26" s="227"/>
      <c r="S26" s="246"/>
      <c r="T26" s="248" t="s">
        <v>18</v>
      </c>
      <c r="U26" s="249"/>
      <c r="V26" s="227"/>
      <c r="W26" s="259"/>
      <c r="X26" s="259"/>
      <c r="Y26" s="251"/>
      <c r="Z26" s="253">
        <f>W26*F13</f>
        <v>0</v>
      </c>
      <c r="AA26" s="253">
        <f>X26*F13</f>
        <v>0</v>
      </c>
      <c r="AB26" s="255"/>
      <c r="AC26" s="257"/>
      <c r="AD26" s="7"/>
      <c r="AE26" s="4"/>
    </row>
    <row r="27" spans="2:31" ht="15.75" thickBot="1">
      <c r="B27" s="4"/>
      <c r="C27" s="1"/>
      <c r="D27" s="125" t="s">
        <v>0</v>
      </c>
      <c r="E27" s="125"/>
      <c r="F27" s="125"/>
      <c r="G27" s="125"/>
      <c r="H27" s="6"/>
      <c r="I27" s="4"/>
      <c r="J27" s="16"/>
      <c r="K27" s="4"/>
      <c r="L27" s="7"/>
      <c r="M27" s="222"/>
      <c r="N27" s="224"/>
      <c r="O27" s="226"/>
      <c r="P27" s="228"/>
      <c r="Q27" s="228"/>
      <c r="R27" s="228"/>
      <c r="S27" s="247"/>
      <c r="T27" s="222"/>
      <c r="U27" s="250"/>
      <c r="V27" s="228"/>
      <c r="W27" s="260"/>
      <c r="X27" s="260"/>
      <c r="Y27" s="252"/>
      <c r="Z27" s="254"/>
      <c r="AA27" s="254"/>
      <c r="AB27" s="256"/>
      <c r="AC27" s="258"/>
      <c r="AD27" s="7"/>
      <c r="AE27" s="4"/>
    </row>
    <row r="28" spans="2:31" ht="3" customHeight="1">
      <c r="B28" s="4"/>
      <c r="C28" s="1"/>
      <c r="D28" s="4"/>
      <c r="E28" s="4"/>
      <c r="F28" s="4"/>
      <c r="G28" s="4"/>
      <c r="H28" s="1"/>
      <c r="I28" s="4"/>
      <c r="J28" s="16"/>
      <c r="K28" s="4"/>
      <c r="L28" s="7"/>
      <c r="M28" s="237">
        <v>15</v>
      </c>
      <c r="N28" s="239"/>
      <c r="O28" s="241"/>
      <c r="P28" s="231"/>
      <c r="Q28" s="231"/>
      <c r="R28" s="231"/>
      <c r="S28" s="243"/>
      <c r="T28" s="245" t="s">
        <v>18</v>
      </c>
      <c r="U28" s="229"/>
      <c r="V28" s="231"/>
      <c r="W28" s="233"/>
      <c r="X28" s="233"/>
      <c r="Y28" s="235"/>
      <c r="Z28" s="215">
        <f>W28*F13</f>
        <v>0</v>
      </c>
      <c r="AA28" s="215">
        <f>X28*F13</f>
        <v>0</v>
      </c>
      <c r="AB28" s="217"/>
      <c r="AC28" s="219"/>
      <c r="AD28" s="7"/>
      <c r="AE28" s="4"/>
    </row>
    <row r="29" spans="2:31" ht="15.75" thickBot="1">
      <c r="B29" s="4"/>
      <c r="C29" s="1"/>
      <c r="D29" s="125" t="s">
        <v>21</v>
      </c>
      <c r="E29" s="125"/>
      <c r="F29" s="125"/>
      <c r="G29" s="125"/>
      <c r="H29" s="1"/>
      <c r="I29" s="4"/>
      <c r="J29" s="16"/>
      <c r="K29" s="4"/>
      <c r="L29" s="7"/>
      <c r="M29" s="238"/>
      <c r="N29" s="240"/>
      <c r="O29" s="242"/>
      <c r="P29" s="232"/>
      <c r="Q29" s="232"/>
      <c r="R29" s="232"/>
      <c r="S29" s="244"/>
      <c r="T29" s="238"/>
      <c r="U29" s="230"/>
      <c r="V29" s="232"/>
      <c r="W29" s="234"/>
      <c r="X29" s="234"/>
      <c r="Y29" s="236"/>
      <c r="Z29" s="216"/>
      <c r="AA29" s="216"/>
      <c r="AB29" s="218"/>
      <c r="AC29" s="220"/>
      <c r="AD29" s="7"/>
      <c r="AE29" s="4"/>
    </row>
    <row r="30" spans="2:31" ht="3" customHeight="1">
      <c r="B30" s="4"/>
      <c r="C30" s="1"/>
      <c r="D30" s="44"/>
      <c r="E30" s="44"/>
      <c r="F30" s="44"/>
      <c r="G30" s="44"/>
      <c r="H30" s="1"/>
      <c r="I30" s="4"/>
      <c r="J30" s="16"/>
      <c r="K30" s="4"/>
      <c r="L30" s="7"/>
      <c r="M30" s="221">
        <v>16</v>
      </c>
      <c r="N30" s="223"/>
      <c r="O30" s="225"/>
      <c r="P30" s="227"/>
      <c r="Q30" s="227"/>
      <c r="R30" s="227"/>
      <c r="S30" s="246"/>
      <c r="T30" s="248" t="s">
        <v>18</v>
      </c>
      <c r="U30" s="249"/>
      <c r="V30" s="227"/>
      <c r="W30" s="259"/>
      <c r="X30" s="259"/>
      <c r="Y30" s="251"/>
      <c r="Z30" s="253">
        <f>W30*F13</f>
        <v>0</v>
      </c>
      <c r="AA30" s="253">
        <f>X30*F13</f>
        <v>0</v>
      </c>
      <c r="AB30" s="255"/>
      <c r="AC30" s="257"/>
      <c r="AD30" s="7"/>
      <c r="AE30" s="4"/>
    </row>
    <row r="31" spans="2:31" ht="15.75" thickBot="1">
      <c r="B31" s="4"/>
      <c r="C31" s="1"/>
      <c r="D31" s="125" t="s">
        <v>22</v>
      </c>
      <c r="E31" s="125"/>
      <c r="F31" s="125"/>
      <c r="G31" s="125"/>
      <c r="H31" s="1"/>
      <c r="I31" s="4"/>
      <c r="J31" s="16"/>
      <c r="K31" s="4"/>
      <c r="L31" s="7"/>
      <c r="M31" s="222"/>
      <c r="N31" s="224"/>
      <c r="O31" s="226"/>
      <c r="P31" s="228"/>
      <c r="Q31" s="228"/>
      <c r="R31" s="228"/>
      <c r="S31" s="247"/>
      <c r="T31" s="222"/>
      <c r="U31" s="250"/>
      <c r="V31" s="228"/>
      <c r="W31" s="260"/>
      <c r="X31" s="260"/>
      <c r="Y31" s="252"/>
      <c r="Z31" s="254"/>
      <c r="AA31" s="254"/>
      <c r="AB31" s="256"/>
      <c r="AC31" s="258"/>
      <c r="AD31" s="7"/>
      <c r="AE31" s="4"/>
    </row>
    <row r="32" spans="2:31" ht="3" customHeight="1">
      <c r="B32" s="4"/>
      <c r="C32" s="1"/>
      <c r="D32" s="44"/>
      <c r="E32" s="44"/>
      <c r="F32" s="44"/>
      <c r="G32" s="44"/>
      <c r="H32" s="1"/>
      <c r="I32" s="4"/>
      <c r="J32" s="16"/>
      <c r="K32" s="4"/>
      <c r="L32" s="7"/>
      <c r="M32" s="237">
        <v>17</v>
      </c>
      <c r="N32" s="239"/>
      <c r="O32" s="241"/>
      <c r="P32" s="231"/>
      <c r="Q32" s="231"/>
      <c r="R32" s="231"/>
      <c r="S32" s="243"/>
      <c r="T32" s="245" t="s">
        <v>18</v>
      </c>
      <c r="U32" s="229"/>
      <c r="V32" s="231"/>
      <c r="W32" s="233"/>
      <c r="X32" s="233"/>
      <c r="Y32" s="235"/>
      <c r="Z32" s="215">
        <f>W32*F13</f>
        <v>0</v>
      </c>
      <c r="AA32" s="215">
        <f>X32*F13</f>
        <v>0</v>
      </c>
      <c r="AB32" s="217"/>
      <c r="AC32" s="219"/>
      <c r="AD32" s="7"/>
      <c r="AE32" s="4"/>
    </row>
    <row r="33" spans="2:31" ht="15.75" thickBot="1">
      <c r="B33" s="4"/>
      <c r="C33" s="1"/>
      <c r="D33" s="125" t="s">
        <v>23</v>
      </c>
      <c r="E33" s="125"/>
      <c r="F33" s="125"/>
      <c r="G33" s="125"/>
      <c r="H33" s="1"/>
      <c r="I33" s="4"/>
      <c r="J33" s="16"/>
      <c r="K33" s="4"/>
      <c r="L33" s="7"/>
      <c r="M33" s="238"/>
      <c r="N33" s="240"/>
      <c r="O33" s="242"/>
      <c r="P33" s="232"/>
      <c r="Q33" s="232"/>
      <c r="R33" s="232"/>
      <c r="S33" s="244"/>
      <c r="T33" s="238"/>
      <c r="U33" s="230"/>
      <c r="V33" s="232"/>
      <c r="W33" s="234"/>
      <c r="X33" s="234"/>
      <c r="Y33" s="236"/>
      <c r="Z33" s="216"/>
      <c r="AA33" s="216"/>
      <c r="AB33" s="218"/>
      <c r="AC33" s="220"/>
      <c r="AD33" s="7"/>
      <c r="AE33" s="4"/>
    </row>
    <row r="34" spans="2:31" ht="3" customHeight="1">
      <c r="B34" s="4"/>
      <c r="C34" s="1"/>
      <c r="D34" s="44"/>
      <c r="E34" s="44"/>
      <c r="F34" s="44"/>
      <c r="G34" s="44"/>
      <c r="H34" s="1"/>
      <c r="I34" s="4"/>
      <c r="J34" s="16"/>
      <c r="K34" s="4"/>
      <c r="L34" s="7"/>
      <c r="M34" s="221">
        <v>18</v>
      </c>
      <c r="N34" s="223"/>
      <c r="O34" s="225"/>
      <c r="P34" s="227"/>
      <c r="Q34" s="227"/>
      <c r="R34" s="227"/>
      <c r="S34" s="246"/>
      <c r="T34" s="248" t="s">
        <v>18</v>
      </c>
      <c r="U34" s="249"/>
      <c r="V34" s="227"/>
      <c r="W34" s="259"/>
      <c r="X34" s="259"/>
      <c r="Y34" s="251"/>
      <c r="Z34" s="253">
        <f>W34*F13</f>
        <v>0</v>
      </c>
      <c r="AA34" s="253">
        <f>X34*F13</f>
        <v>0</v>
      </c>
      <c r="AB34" s="255"/>
      <c r="AC34" s="257"/>
      <c r="AD34" s="7"/>
      <c r="AE34" s="4"/>
    </row>
    <row r="35" spans="2:31" ht="15.75" thickBot="1">
      <c r="B35" s="4"/>
      <c r="C35" s="1"/>
      <c r="D35" s="125" t="s">
        <v>24</v>
      </c>
      <c r="E35" s="125"/>
      <c r="F35" s="125"/>
      <c r="G35" s="125"/>
      <c r="H35" s="1"/>
      <c r="I35" s="4"/>
      <c r="J35" s="16"/>
      <c r="K35" s="4"/>
      <c r="L35" s="7"/>
      <c r="M35" s="222"/>
      <c r="N35" s="224"/>
      <c r="O35" s="226"/>
      <c r="P35" s="228"/>
      <c r="Q35" s="228"/>
      <c r="R35" s="228"/>
      <c r="S35" s="247"/>
      <c r="T35" s="222"/>
      <c r="U35" s="250"/>
      <c r="V35" s="228"/>
      <c r="W35" s="260"/>
      <c r="X35" s="260"/>
      <c r="Y35" s="252"/>
      <c r="Z35" s="254"/>
      <c r="AA35" s="254"/>
      <c r="AB35" s="256"/>
      <c r="AC35" s="258"/>
      <c r="AD35" s="7"/>
      <c r="AE35" s="4"/>
    </row>
    <row r="36" spans="2:31" ht="3" customHeight="1">
      <c r="B36" s="4"/>
      <c r="C36" s="1"/>
      <c r="D36" s="95"/>
      <c r="E36" s="95"/>
      <c r="F36" s="95"/>
      <c r="G36" s="95"/>
      <c r="H36" s="4"/>
      <c r="I36" s="4"/>
      <c r="J36" s="2"/>
      <c r="K36" s="4"/>
      <c r="L36" s="7"/>
      <c r="M36" s="237">
        <v>19</v>
      </c>
      <c r="N36" s="239"/>
      <c r="O36" s="241"/>
      <c r="P36" s="231"/>
      <c r="Q36" s="231"/>
      <c r="R36" s="231"/>
      <c r="S36" s="243"/>
      <c r="T36" s="245" t="s">
        <v>18</v>
      </c>
      <c r="U36" s="229"/>
      <c r="V36" s="231"/>
      <c r="W36" s="233"/>
      <c r="X36" s="233"/>
      <c r="Y36" s="235"/>
      <c r="Z36" s="215">
        <f>W36*F13</f>
        <v>0</v>
      </c>
      <c r="AA36" s="215">
        <f>X36*F13</f>
        <v>0</v>
      </c>
      <c r="AB36" s="217"/>
      <c r="AC36" s="219"/>
      <c r="AD36" s="7"/>
      <c r="AE36" s="4"/>
    </row>
    <row r="37" spans="2:31" ht="15.75" thickBot="1">
      <c r="B37" s="4"/>
      <c r="C37" s="1"/>
      <c r="D37" s="282" t="s">
        <v>25</v>
      </c>
      <c r="E37" s="282"/>
      <c r="F37" s="282"/>
      <c r="G37" s="282"/>
      <c r="H37" s="4"/>
      <c r="I37" s="4"/>
      <c r="J37" s="2"/>
      <c r="K37" s="4"/>
      <c r="L37" s="7"/>
      <c r="M37" s="238"/>
      <c r="N37" s="240"/>
      <c r="O37" s="242"/>
      <c r="P37" s="232"/>
      <c r="Q37" s="232"/>
      <c r="R37" s="232"/>
      <c r="S37" s="244"/>
      <c r="T37" s="238"/>
      <c r="U37" s="230"/>
      <c r="V37" s="232"/>
      <c r="W37" s="234"/>
      <c r="X37" s="234"/>
      <c r="Y37" s="236"/>
      <c r="Z37" s="216"/>
      <c r="AA37" s="216"/>
      <c r="AB37" s="218"/>
      <c r="AC37" s="220"/>
      <c r="AD37" s="7"/>
      <c r="AE37" s="4"/>
    </row>
    <row r="38" spans="2:31" ht="3" customHeight="1">
      <c r="B38" s="4"/>
      <c r="C38" s="1"/>
      <c r="D38" s="95"/>
      <c r="E38" s="95"/>
      <c r="F38" s="95"/>
      <c r="G38" s="95"/>
      <c r="H38" s="4"/>
      <c r="I38" s="4"/>
      <c r="J38" s="2"/>
      <c r="K38" s="4"/>
      <c r="L38" s="7"/>
      <c r="M38" s="221">
        <v>20</v>
      </c>
      <c r="N38" s="223"/>
      <c r="O38" s="225"/>
      <c r="P38" s="227"/>
      <c r="Q38" s="227"/>
      <c r="R38" s="227"/>
      <c r="S38" s="246"/>
      <c r="T38" s="248" t="s">
        <v>18</v>
      </c>
      <c r="U38" s="249"/>
      <c r="V38" s="227"/>
      <c r="W38" s="259"/>
      <c r="X38" s="259"/>
      <c r="Y38" s="251"/>
      <c r="Z38" s="253">
        <f>W38*F13</f>
        <v>0</v>
      </c>
      <c r="AA38" s="253">
        <f>X38*F13</f>
        <v>0</v>
      </c>
      <c r="AB38" s="255"/>
      <c r="AC38" s="257"/>
      <c r="AD38" s="7"/>
      <c r="AE38" s="4"/>
    </row>
    <row r="39" spans="2:31" ht="15.75" thickBot="1">
      <c r="B39" s="4"/>
      <c r="C39" s="1"/>
      <c r="D39" s="125" t="s">
        <v>26</v>
      </c>
      <c r="E39" s="125"/>
      <c r="F39" s="125"/>
      <c r="G39" s="125"/>
      <c r="H39" s="1"/>
      <c r="I39" s="4"/>
      <c r="J39" s="16"/>
      <c r="K39" s="4"/>
      <c r="L39" s="7"/>
      <c r="M39" s="222"/>
      <c r="N39" s="224"/>
      <c r="O39" s="226"/>
      <c r="P39" s="228"/>
      <c r="Q39" s="228"/>
      <c r="R39" s="228"/>
      <c r="S39" s="247"/>
      <c r="T39" s="222"/>
      <c r="U39" s="250"/>
      <c r="V39" s="228"/>
      <c r="W39" s="260"/>
      <c r="X39" s="260"/>
      <c r="Y39" s="252"/>
      <c r="Z39" s="254"/>
      <c r="AA39" s="254"/>
      <c r="AB39" s="256"/>
      <c r="AC39" s="258"/>
      <c r="AD39" s="7"/>
      <c r="AE39" s="4"/>
    </row>
    <row r="40" spans="2:31" ht="3" customHeight="1">
      <c r="B40" s="4"/>
      <c r="C40" s="1"/>
      <c r="D40" s="95"/>
      <c r="E40" s="95"/>
      <c r="F40" s="95"/>
      <c r="G40" s="95"/>
      <c r="H40" s="1"/>
      <c r="I40" s="4"/>
      <c r="J40" s="16"/>
      <c r="K40" s="4"/>
      <c r="L40" s="7"/>
      <c r="M40" s="237">
        <v>21</v>
      </c>
      <c r="N40" s="239"/>
      <c r="O40" s="241"/>
      <c r="P40" s="231"/>
      <c r="Q40" s="231"/>
      <c r="R40" s="231"/>
      <c r="S40" s="243"/>
      <c r="T40" s="245" t="s">
        <v>18</v>
      </c>
      <c r="U40" s="229"/>
      <c r="V40" s="231"/>
      <c r="W40" s="233"/>
      <c r="X40" s="233"/>
      <c r="Y40" s="235"/>
      <c r="Z40" s="215">
        <f>W40*F13</f>
        <v>0</v>
      </c>
      <c r="AA40" s="215">
        <f>X40*F13</f>
        <v>0</v>
      </c>
      <c r="AB40" s="217"/>
      <c r="AC40" s="219"/>
      <c r="AD40" s="7"/>
      <c r="AE40" s="4"/>
    </row>
    <row r="41" spans="2:31" ht="15.75" thickBot="1">
      <c r="B41" s="4"/>
      <c r="C41" s="1"/>
      <c r="D41" s="125" t="s">
        <v>27</v>
      </c>
      <c r="E41" s="125"/>
      <c r="F41" s="125"/>
      <c r="G41" s="125"/>
      <c r="H41" s="1"/>
      <c r="I41" s="4"/>
      <c r="J41" s="16"/>
      <c r="K41" s="4"/>
      <c r="L41" s="7"/>
      <c r="M41" s="238"/>
      <c r="N41" s="240"/>
      <c r="O41" s="242"/>
      <c r="P41" s="232"/>
      <c r="Q41" s="232"/>
      <c r="R41" s="232"/>
      <c r="S41" s="244"/>
      <c r="T41" s="238"/>
      <c r="U41" s="230"/>
      <c r="V41" s="232"/>
      <c r="W41" s="234"/>
      <c r="X41" s="234"/>
      <c r="Y41" s="236"/>
      <c r="Z41" s="216"/>
      <c r="AA41" s="216"/>
      <c r="AB41" s="218"/>
      <c r="AC41" s="220"/>
      <c r="AD41" s="7"/>
      <c r="AE41" s="4"/>
    </row>
    <row r="42" spans="2:31" ht="3" customHeight="1">
      <c r="B42" s="4"/>
      <c r="C42" s="1"/>
      <c r="D42" s="95"/>
      <c r="E42" s="95"/>
      <c r="F42" s="95"/>
      <c r="G42" s="95"/>
      <c r="H42" s="1"/>
      <c r="I42" s="4"/>
      <c r="J42" s="16"/>
      <c r="K42" s="4"/>
      <c r="L42" s="7"/>
      <c r="M42" s="221">
        <v>22</v>
      </c>
      <c r="N42" s="223"/>
      <c r="O42" s="225"/>
      <c r="P42" s="227"/>
      <c r="Q42" s="227"/>
      <c r="R42" s="227"/>
      <c r="S42" s="246"/>
      <c r="T42" s="248" t="s">
        <v>18</v>
      </c>
      <c r="U42" s="249"/>
      <c r="V42" s="227"/>
      <c r="W42" s="259"/>
      <c r="X42" s="259"/>
      <c r="Y42" s="251"/>
      <c r="Z42" s="253">
        <f>W42*F13</f>
        <v>0</v>
      </c>
      <c r="AA42" s="253">
        <f>X42*F13</f>
        <v>0</v>
      </c>
      <c r="AB42" s="255"/>
      <c r="AC42" s="257"/>
      <c r="AD42" s="7"/>
      <c r="AE42" s="4"/>
    </row>
    <row r="43" spans="2:31" ht="15.75" thickBot="1">
      <c r="B43" s="4"/>
      <c r="C43" s="1"/>
      <c r="D43" s="125" t="s">
        <v>28</v>
      </c>
      <c r="E43" s="125"/>
      <c r="F43" s="125"/>
      <c r="G43" s="125"/>
      <c r="H43" s="1"/>
      <c r="I43" s="4"/>
      <c r="J43" s="16"/>
      <c r="K43" s="4"/>
      <c r="L43" s="7"/>
      <c r="M43" s="222"/>
      <c r="N43" s="224"/>
      <c r="O43" s="226"/>
      <c r="P43" s="228"/>
      <c r="Q43" s="228"/>
      <c r="R43" s="228"/>
      <c r="S43" s="247"/>
      <c r="T43" s="222"/>
      <c r="U43" s="250"/>
      <c r="V43" s="228"/>
      <c r="W43" s="260"/>
      <c r="X43" s="260"/>
      <c r="Y43" s="252"/>
      <c r="Z43" s="254"/>
      <c r="AA43" s="254"/>
      <c r="AB43" s="256"/>
      <c r="AC43" s="258"/>
      <c r="AD43" s="7"/>
      <c r="AE43" s="4"/>
    </row>
    <row r="44" spans="2:31" ht="3" customHeight="1">
      <c r="B44" s="4"/>
      <c r="C44" s="1"/>
      <c r="D44" s="95"/>
      <c r="E44" s="95"/>
      <c r="F44" s="95"/>
      <c r="G44" s="95"/>
      <c r="H44" s="1"/>
      <c r="I44" s="4"/>
      <c r="J44" s="16"/>
      <c r="K44" s="4"/>
      <c r="L44" s="7"/>
      <c r="M44" s="237">
        <v>23</v>
      </c>
      <c r="N44" s="239"/>
      <c r="O44" s="241"/>
      <c r="P44" s="231"/>
      <c r="Q44" s="231"/>
      <c r="R44" s="231"/>
      <c r="S44" s="243"/>
      <c r="T44" s="245" t="s">
        <v>18</v>
      </c>
      <c r="U44" s="229"/>
      <c r="V44" s="231"/>
      <c r="W44" s="233"/>
      <c r="X44" s="233"/>
      <c r="Y44" s="235"/>
      <c r="Z44" s="215">
        <f>W44*F13</f>
        <v>0</v>
      </c>
      <c r="AA44" s="215">
        <f>X44*F13</f>
        <v>0</v>
      </c>
      <c r="AB44" s="217"/>
      <c r="AC44" s="219"/>
      <c r="AD44" s="7"/>
      <c r="AE44" s="4"/>
    </row>
    <row r="45" spans="2:31" ht="15.75" thickBot="1">
      <c r="B45" s="4"/>
      <c r="C45" s="1"/>
      <c r="D45" s="125" t="s">
        <v>29</v>
      </c>
      <c r="E45" s="125"/>
      <c r="F45" s="125"/>
      <c r="G45" s="125"/>
      <c r="H45" s="1"/>
      <c r="I45" s="4"/>
      <c r="J45" s="16"/>
      <c r="K45" s="4"/>
      <c r="L45" s="7"/>
      <c r="M45" s="238"/>
      <c r="N45" s="240"/>
      <c r="O45" s="242"/>
      <c r="P45" s="232"/>
      <c r="Q45" s="232"/>
      <c r="R45" s="232"/>
      <c r="S45" s="244"/>
      <c r="T45" s="238"/>
      <c r="U45" s="230"/>
      <c r="V45" s="232"/>
      <c r="W45" s="234"/>
      <c r="X45" s="234"/>
      <c r="Y45" s="236"/>
      <c r="Z45" s="216"/>
      <c r="AA45" s="216"/>
      <c r="AB45" s="218"/>
      <c r="AC45" s="220"/>
      <c r="AD45" s="7"/>
      <c r="AE45" s="4"/>
    </row>
    <row r="46" spans="2:31" ht="3" customHeight="1">
      <c r="B46" s="4"/>
      <c r="C46" s="89"/>
      <c r="D46" s="44"/>
      <c r="E46" s="44"/>
      <c r="F46" s="44"/>
      <c r="G46" s="44"/>
      <c r="H46" s="89"/>
      <c r="I46" s="4"/>
      <c r="J46" s="16"/>
      <c r="K46" s="4"/>
      <c r="L46" s="7"/>
      <c r="M46" s="221">
        <v>24</v>
      </c>
      <c r="N46" s="223"/>
      <c r="O46" s="225"/>
      <c r="P46" s="227"/>
      <c r="Q46" s="227"/>
      <c r="R46" s="227"/>
      <c r="S46" s="246"/>
      <c r="T46" s="248" t="s">
        <v>18</v>
      </c>
      <c r="U46" s="249"/>
      <c r="V46" s="227"/>
      <c r="W46" s="259"/>
      <c r="X46" s="259"/>
      <c r="Y46" s="251"/>
      <c r="Z46" s="253">
        <f>W46*F13</f>
        <v>0</v>
      </c>
      <c r="AA46" s="253">
        <f>X46*F13</f>
        <v>0</v>
      </c>
      <c r="AB46" s="255"/>
      <c r="AC46" s="257"/>
      <c r="AD46" s="7"/>
      <c r="AE46" s="4"/>
    </row>
    <row r="47" spans="2:31" ht="15.75" thickBot="1">
      <c r="B47" s="4"/>
      <c r="C47" s="89"/>
      <c r="D47" s="125" t="s">
        <v>76</v>
      </c>
      <c r="E47" s="125"/>
      <c r="F47" s="125"/>
      <c r="G47" s="125"/>
      <c r="H47" s="89"/>
      <c r="I47" s="4"/>
      <c r="J47" s="16"/>
      <c r="K47" s="4"/>
      <c r="L47" s="7"/>
      <c r="M47" s="222"/>
      <c r="N47" s="224"/>
      <c r="O47" s="226"/>
      <c r="P47" s="228"/>
      <c r="Q47" s="228"/>
      <c r="R47" s="228"/>
      <c r="S47" s="247"/>
      <c r="T47" s="222"/>
      <c r="U47" s="250"/>
      <c r="V47" s="228"/>
      <c r="W47" s="260"/>
      <c r="X47" s="260"/>
      <c r="Y47" s="252"/>
      <c r="Z47" s="254"/>
      <c r="AA47" s="254"/>
      <c r="AB47" s="256"/>
      <c r="AC47" s="258"/>
      <c r="AD47" s="7"/>
      <c r="AE47" s="4"/>
    </row>
    <row r="48" spans="2:31" ht="3" customHeight="1">
      <c r="B48" s="4"/>
      <c r="C48" s="4"/>
      <c r="D48" s="4"/>
      <c r="E48" s="4"/>
      <c r="F48" s="4"/>
      <c r="G48" s="4"/>
      <c r="H48" s="4"/>
      <c r="I48" s="4"/>
      <c r="J48" s="16"/>
      <c r="K48" s="4"/>
      <c r="L48" s="7"/>
      <c r="M48" s="237">
        <v>25</v>
      </c>
      <c r="N48" s="239"/>
      <c r="O48" s="241"/>
      <c r="P48" s="231"/>
      <c r="Q48" s="231"/>
      <c r="R48" s="231"/>
      <c r="S48" s="243"/>
      <c r="T48" s="245" t="s">
        <v>18</v>
      </c>
      <c r="U48" s="229"/>
      <c r="V48" s="231"/>
      <c r="W48" s="233"/>
      <c r="X48" s="233"/>
      <c r="Y48" s="235"/>
      <c r="Z48" s="215">
        <f>W48*F13</f>
        <v>0</v>
      </c>
      <c r="AA48" s="215">
        <f>X48*F13</f>
        <v>0</v>
      </c>
      <c r="AB48" s="217"/>
      <c r="AC48" s="219"/>
      <c r="AD48" s="7"/>
      <c r="AE48" s="4"/>
    </row>
    <row r="49" spans="2:31" ht="15.75" thickBot="1">
      <c r="B49" s="4"/>
      <c r="C49" s="4"/>
      <c r="D49" s="4"/>
      <c r="E49" s="4"/>
      <c r="F49" s="4"/>
      <c r="G49" s="4"/>
      <c r="H49" s="4"/>
      <c r="I49" s="4"/>
      <c r="J49" s="16"/>
      <c r="K49" s="4"/>
      <c r="L49" s="7"/>
      <c r="M49" s="238"/>
      <c r="N49" s="240"/>
      <c r="O49" s="242"/>
      <c r="P49" s="232"/>
      <c r="Q49" s="232"/>
      <c r="R49" s="232"/>
      <c r="S49" s="244"/>
      <c r="T49" s="238"/>
      <c r="U49" s="230"/>
      <c r="V49" s="232"/>
      <c r="W49" s="234"/>
      <c r="X49" s="234"/>
      <c r="Y49" s="236"/>
      <c r="Z49" s="216"/>
      <c r="AA49" s="216"/>
      <c r="AB49" s="218"/>
      <c r="AC49" s="220"/>
      <c r="AD49" s="7"/>
      <c r="AE49" s="4"/>
    </row>
    <row r="50" spans="2:31" ht="3" customHeight="1">
      <c r="B50" s="4"/>
      <c r="C50" s="4"/>
      <c r="D50" s="124"/>
      <c r="E50" s="124"/>
      <c r="F50" s="124"/>
      <c r="G50" s="124"/>
      <c r="H50" s="4"/>
      <c r="I50" s="4"/>
      <c r="J50" s="16"/>
      <c r="K50" s="4"/>
      <c r="L50" s="7"/>
      <c r="M50" s="19"/>
      <c r="N50" s="1"/>
      <c r="O50" s="1"/>
      <c r="P50" s="1"/>
      <c r="Q50" s="1"/>
      <c r="R50" s="1"/>
      <c r="S50" s="1"/>
      <c r="T50" s="1"/>
      <c r="U50" s="1"/>
      <c r="V50" s="1"/>
      <c r="W50" s="1"/>
      <c r="X50" s="261">
        <f>X48+X46+X44+X42+X40+X38+X36+X34+X32+X30+X28+X26+X24+X22+X20+X18+X16+X15+X14+X13+X12+X11+X10+X9+X8</f>
        <v>0.01</v>
      </c>
      <c r="Y50" s="1"/>
      <c r="Z50" s="1"/>
      <c r="AA50" s="263">
        <f>AA48+AA46+AA44+AA42+AA40+AA38+AA36+AA34+AA32+AA30+AA28+AA26+AA24+AA22+AA20+AA18+AA16+AA15+AA14+AA13+AA12+AA11+AA10+AA9+AA8</f>
        <v>0</v>
      </c>
      <c r="AB50" s="1"/>
      <c r="AC50" s="1"/>
      <c r="AD50" s="7"/>
      <c r="AE50" s="4"/>
    </row>
    <row r="51" spans="2:31" ht="15.75" customHeight="1" thickBot="1">
      <c r="B51" s="4"/>
      <c r="C51" s="4"/>
      <c r="D51" s="124"/>
      <c r="E51" s="124"/>
      <c r="F51" s="124"/>
      <c r="G51" s="124"/>
      <c r="H51" s="4"/>
      <c r="I51" s="4"/>
      <c r="J51" s="16"/>
      <c r="K51" s="4"/>
      <c r="L51" s="7"/>
      <c r="M51" s="19"/>
      <c r="N51" s="1"/>
      <c r="O51" s="1"/>
      <c r="P51" s="1"/>
      <c r="Q51" s="1"/>
      <c r="R51" s="1"/>
      <c r="S51" s="1"/>
      <c r="T51" s="1"/>
      <c r="U51" s="1"/>
      <c r="V51" s="1"/>
      <c r="W51" s="1"/>
      <c r="X51" s="262"/>
      <c r="Y51" s="1"/>
      <c r="Z51" s="1"/>
      <c r="AA51" s="264"/>
      <c r="AB51" s="1"/>
      <c r="AC51" s="1"/>
      <c r="AD51" s="7"/>
      <c r="AE51" s="4"/>
    </row>
    <row r="52" spans="2:31" ht="3" customHeight="1">
      <c r="B52" s="4"/>
      <c r="C52" s="4"/>
      <c r="D52" s="124"/>
      <c r="E52" s="124"/>
      <c r="F52" s="124"/>
      <c r="G52" s="124"/>
      <c r="H52" s="4"/>
      <c r="I52" s="4"/>
      <c r="J52" s="16"/>
      <c r="K52" s="4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"/>
    </row>
    <row r="53" spans="2:31">
      <c r="B53" s="4"/>
      <c r="C53" s="4"/>
      <c r="D53" s="124"/>
      <c r="E53" s="124"/>
      <c r="F53" s="124"/>
      <c r="G53" s="124"/>
      <c r="H53" s="4"/>
      <c r="I53" s="4"/>
      <c r="J53" s="16"/>
      <c r="K53" s="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16">
        <f>X50</f>
        <v>0.01</v>
      </c>
      <c r="Y53" s="116">
        <f t="shared" ref="Y53:AA53" si="0">Y50</f>
        <v>0</v>
      </c>
      <c r="Z53" s="116">
        <f t="shared" si="0"/>
        <v>0</v>
      </c>
      <c r="AA53" s="116">
        <f t="shared" si="0"/>
        <v>0</v>
      </c>
      <c r="AB53" s="7"/>
      <c r="AC53" s="7"/>
      <c r="AD53" s="7"/>
      <c r="AE53" s="4"/>
    </row>
    <row r="54" spans="2:31" ht="3" customHeight="1">
      <c r="B54" s="4"/>
      <c r="C54" s="4"/>
      <c r="D54" s="124"/>
      <c r="E54" s="124"/>
      <c r="F54" s="124"/>
      <c r="G54" s="124"/>
      <c r="H54" s="4"/>
      <c r="I54" s="4"/>
      <c r="J54" s="16"/>
      <c r="K54" s="4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4"/>
    </row>
    <row r="55" spans="2:31" ht="22.5" customHeight="1">
      <c r="B55" s="4"/>
      <c r="C55" s="4"/>
      <c r="D55" s="124"/>
      <c r="E55" s="124"/>
      <c r="F55" s="124"/>
      <c r="G55" s="124"/>
      <c r="H55" s="4"/>
      <c r="I55" s="4"/>
      <c r="J55" s="16"/>
      <c r="K55" s="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4"/>
    </row>
    <row r="56" spans="2:31" ht="3" customHeight="1">
      <c r="B56" s="4"/>
      <c r="C56" s="4"/>
      <c r="D56" s="4"/>
      <c r="E56" s="4"/>
      <c r="F56" s="4"/>
      <c r="G56" s="4"/>
      <c r="H56" s="4"/>
      <c r="I56" s="4"/>
      <c r="J56" s="7"/>
      <c r="K56" s="4"/>
      <c r="L56" s="7"/>
      <c r="M56" s="1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7"/>
      <c r="AE56" s="4"/>
    </row>
    <row r="57" spans="2:31" ht="3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2:31" ht="12" customHeight="1"/>
  </sheetData>
  <sheetProtection password="ED71" sheet="1" objects="1" scenarios="1"/>
  <mergeCells count="332">
    <mergeCell ref="X50:X51"/>
    <mergeCell ref="AA50:AA51"/>
    <mergeCell ref="D47:G47"/>
    <mergeCell ref="X48:X49"/>
    <mergeCell ref="Y48:Y49"/>
    <mergeCell ref="Z48:Z49"/>
    <mergeCell ref="AA48:AA49"/>
    <mergeCell ref="AB48:AB49"/>
    <mergeCell ref="AC48:AC49"/>
    <mergeCell ref="R48:R49"/>
    <mergeCell ref="S48:S49"/>
    <mergeCell ref="T48:T49"/>
    <mergeCell ref="U48:U49"/>
    <mergeCell ref="V48:V49"/>
    <mergeCell ref="W48:W49"/>
    <mergeCell ref="Y46:Y47"/>
    <mergeCell ref="Z46:Z47"/>
    <mergeCell ref="AA46:AA47"/>
    <mergeCell ref="AB46:AB47"/>
    <mergeCell ref="AC46:AC47"/>
    <mergeCell ref="M48:M49"/>
    <mergeCell ref="N48:N49"/>
    <mergeCell ref="O48:O49"/>
    <mergeCell ref="P48:P49"/>
    <mergeCell ref="Q48:Q49"/>
    <mergeCell ref="S46:S47"/>
    <mergeCell ref="T46:T47"/>
    <mergeCell ref="U46:U47"/>
    <mergeCell ref="V46:V47"/>
    <mergeCell ref="W46:W47"/>
    <mergeCell ref="X46:X47"/>
    <mergeCell ref="M46:M47"/>
    <mergeCell ref="N46:N47"/>
    <mergeCell ref="O46:O47"/>
    <mergeCell ref="P46:P47"/>
    <mergeCell ref="Q46:Q47"/>
    <mergeCell ref="R46:R47"/>
    <mergeCell ref="Y44:Y45"/>
    <mergeCell ref="Z44:Z45"/>
    <mergeCell ref="AA44:AA45"/>
    <mergeCell ref="AB44:AB45"/>
    <mergeCell ref="AC44:AC45"/>
    <mergeCell ref="D45:G45"/>
    <mergeCell ref="S44:S45"/>
    <mergeCell ref="T44:T45"/>
    <mergeCell ref="U44:U45"/>
    <mergeCell ref="V44:V45"/>
    <mergeCell ref="W44:W45"/>
    <mergeCell ref="X44:X45"/>
    <mergeCell ref="M44:M45"/>
    <mergeCell ref="N44:N45"/>
    <mergeCell ref="O44:O45"/>
    <mergeCell ref="P44:P45"/>
    <mergeCell ref="Q44:Q45"/>
    <mergeCell ref="R44:R45"/>
    <mergeCell ref="Y42:Y43"/>
    <mergeCell ref="Z42:Z43"/>
    <mergeCell ref="AA42:AA43"/>
    <mergeCell ref="AB42:AB43"/>
    <mergeCell ref="AC42:AC43"/>
    <mergeCell ref="D43:G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Y40:Y41"/>
    <mergeCell ref="Z40:Z41"/>
    <mergeCell ref="AA40:AA41"/>
    <mergeCell ref="AB40:AB41"/>
    <mergeCell ref="AC40:AC41"/>
    <mergeCell ref="D41:G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Y38:Y39"/>
    <mergeCell ref="Z38:Z39"/>
    <mergeCell ref="AA38:AA39"/>
    <mergeCell ref="AB38:AB39"/>
    <mergeCell ref="AC38:AC39"/>
    <mergeCell ref="D39:G39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Y36:Y37"/>
    <mergeCell ref="Z36:Z37"/>
    <mergeCell ref="AA36:AA37"/>
    <mergeCell ref="AB36:AB37"/>
    <mergeCell ref="AC36:AC37"/>
    <mergeCell ref="D37:G37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Y34:Y35"/>
    <mergeCell ref="Z34:Z35"/>
    <mergeCell ref="AA34:AA35"/>
    <mergeCell ref="AB34:AB35"/>
    <mergeCell ref="AC34:AC35"/>
    <mergeCell ref="D35:G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Y32:Y33"/>
    <mergeCell ref="Z32:Z33"/>
    <mergeCell ref="AA32:AA33"/>
    <mergeCell ref="AB32:AB33"/>
    <mergeCell ref="AC32:AC33"/>
    <mergeCell ref="D33:G33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Y30:Y31"/>
    <mergeCell ref="Z30:Z31"/>
    <mergeCell ref="AA30:AA31"/>
    <mergeCell ref="AB30:AB31"/>
    <mergeCell ref="AC30:AC31"/>
    <mergeCell ref="D31:G31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Y28:Y29"/>
    <mergeCell ref="Z28:Z29"/>
    <mergeCell ref="AA28:AA29"/>
    <mergeCell ref="AB28:AB29"/>
    <mergeCell ref="AC28:AC29"/>
    <mergeCell ref="D29:G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D27:G27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T24:T25"/>
    <mergeCell ref="U24:U25"/>
    <mergeCell ref="V24:V25"/>
    <mergeCell ref="W24:W25"/>
    <mergeCell ref="Y26:Y27"/>
    <mergeCell ref="Z26:Z27"/>
    <mergeCell ref="AA26:AA27"/>
    <mergeCell ref="AB26:AB27"/>
    <mergeCell ref="AC26:AC27"/>
    <mergeCell ref="AC22:AC23"/>
    <mergeCell ref="R22:R23"/>
    <mergeCell ref="S22:S23"/>
    <mergeCell ref="T22:T23"/>
    <mergeCell ref="U22:U23"/>
    <mergeCell ref="V22:V23"/>
    <mergeCell ref="W22:W23"/>
    <mergeCell ref="D23:G25"/>
    <mergeCell ref="M24:M25"/>
    <mergeCell ref="N24:N25"/>
    <mergeCell ref="O24:O25"/>
    <mergeCell ref="P24:P25"/>
    <mergeCell ref="Q24:Q25"/>
    <mergeCell ref="X22:X23"/>
    <mergeCell ref="Y22:Y23"/>
    <mergeCell ref="Z22:Z23"/>
    <mergeCell ref="X24:X25"/>
    <mergeCell ref="Y24:Y25"/>
    <mergeCell ref="Z24:Z25"/>
    <mergeCell ref="AA24:AA25"/>
    <mergeCell ref="AB24:AB25"/>
    <mergeCell ref="AC24:AC25"/>
    <mergeCell ref="R24:R25"/>
    <mergeCell ref="S24:S25"/>
    <mergeCell ref="Y20:Y21"/>
    <mergeCell ref="Z20:Z21"/>
    <mergeCell ref="AA20:AA21"/>
    <mergeCell ref="AB20:AB21"/>
    <mergeCell ref="AC20:AC21"/>
    <mergeCell ref="M22:M23"/>
    <mergeCell ref="N22:N23"/>
    <mergeCell ref="O22:O23"/>
    <mergeCell ref="P22:P23"/>
    <mergeCell ref="Q22:Q23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AA22:AA23"/>
    <mergeCell ref="AB22:AB23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V18:V19"/>
    <mergeCell ref="W18:W19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F13:G13"/>
    <mergeCell ref="W6:W7"/>
    <mergeCell ref="X6:X7"/>
    <mergeCell ref="Y6:Y7"/>
    <mergeCell ref="Z6:Z7"/>
    <mergeCell ref="AA6:AA7"/>
    <mergeCell ref="AB6:AB7"/>
    <mergeCell ref="M6:M7"/>
    <mergeCell ref="N6:N7"/>
    <mergeCell ref="O6:O7"/>
    <mergeCell ref="P6:P7"/>
    <mergeCell ref="Q6:Q7"/>
    <mergeCell ref="R6:R7"/>
    <mergeCell ref="S6:U7"/>
    <mergeCell ref="V6:V7"/>
    <mergeCell ref="D4:G9"/>
    <mergeCell ref="D50:G55"/>
    <mergeCell ref="C14:G14"/>
    <mergeCell ref="C15:E15"/>
    <mergeCell ref="F15:G15"/>
    <mergeCell ref="C16:G17"/>
    <mergeCell ref="M16:M17"/>
    <mergeCell ref="N16:N17"/>
    <mergeCell ref="M3:AC5"/>
    <mergeCell ref="AA16:AA17"/>
    <mergeCell ref="AB16:AB17"/>
    <mergeCell ref="AC16:AC17"/>
    <mergeCell ref="C18:E19"/>
    <mergeCell ref="F18:G19"/>
    <mergeCell ref="M18:M19"/>
    <mergeCell ref="N18:N19"/>
    <mergeCell ref="O18:O19"/>
    <mergeCell ref="P18:P19"/>
    <mergeCell ref="Q18:Q19"/>
    <mergeCell ref="U16:U17"/>
    <mergeCell ref="AC6:AC7"/>
    <mergeCell ref="C11:G11"/>
    <mergeCell ref="C12:E12"/>
    <mergeCell ref="F12:G12"/>
    <mergeCell ref="C13:E13"/>
  </mergeCells>
  <hyperlinks>
    <hyperlink ref="D27:G27" location="'S1'!A1" display="ESTRATÉGIA S1"/>
    <hyperlink ref="D23:G25" location="REL!A1" display="RELATÓRIO GERAL"/>
    <hyperlink ref="D29:G29" location="'S2'!A1" display="ESTRATÉGIA S2"/>
    <hyperlink ref="D31:G31" location="'S3'!A1" display="ESTRATÉGIA S3"/>
    <hyperlink ref="D33:G33" location="'S4'!A1" display="ESTRATÉGIA S4"/>
    <hyperlink ref="D35:G35" location="'S5'!A1" display="ESTRATÉGIA S5"/>
    <hyperlink ref="D37:G37" location="'S6'!A1" display="ESTRATÉGIA S6"/>
    <hyperlink ref="D39:G39" location="'S7'!A1" display="ESTRATÉGIA S7"/>
    <hyperlink ref="D41:G41" location="'S8'!A1" display="ESTRATÉGIA S8"/>
    <hyperlink ref="D43:G43" location="'S9'!A1" display="ESTRATÉGIA S9"/>
    <hyperlink ref="D45:G45" location="'S10'!A1" display="ESTRATÉGIA S10"/>
    <hyperlink ref="D47:G47" location="REGRAS!A1" display="REGRAS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/>
  <dimension ref="B1:AE58"/>
  <sheetViews>
    <sheetView workbookViewId="0">
      <selection activeCell="X9" sqref="X9"/>
    </sheetView>
  </sheetViews>
  <sheetFormatPr defaultRowHeight="15"/>
  <cols>
    <col min="1" max="1" width="1" style="5" customWidth="1"/>
    <col min="2" max="2" width="1.28515625" style="5" customWidth="1"/>
    <col min="3" max="3" width="1" style="5" customWidth="1"/>
    <col min="4" max="4" width="11" style="5" customWidth="1"/>
    <col min="5" max="7" width="11.7109375" style="5" customWidth="1"/>
    <col min="8" max="8" width="1" style="5" customWidth="1"/>
    <col min="9" max="12" width="1.28515625" style="5" customWidth="1"/>
    <col min="13" max="13" width="3.42578125" style="17" bestFit="1" customWidth="1"/>
    <col min="14" max="14" width="8.7109375" style="5" bestFit="1" customWidth="1"/>
    <col min="15" max="15" width="6.140625" style="5" bestFit="1" customWidth="1"/>
    <col min="16" max="17" width="18.28515625" style="5" customWidth="1"/>
    <col min="18" max="18" width="19.7109375" style="5" customWidth="1"/>
    <col min="19" max="19" width="4.7109375" style="5" customWidth="1"/>
    <col min="20" max="20" width="2" style="5" bestFit="1" customWidth="1"/>
    <col min="21" max="21" width="4.7109375" style="5" customWidth="1"/>
    <col min="22" max="22" width="19.7109375" style="5" customWidth="1"/>
    <col min="23" max="24" width="9.7109375" style="5" customWidth="1"/>
    <col min="25" max="25" width="9.140625" style="5"/>
    <col min="26" max="27" width="11.5703125" style="5" customWidth="1"/>
    <col min="28" max="28" width="14.42578125" style="5" customWidth="1"/>
    <col min="29" max="29" width="37.5703125" style="5" customWidth="1"/>
    <col min="30" max="31" width="1.28515625" style="5" customWidth="1"/>
    <col min="32" max="32" width="1.7109375" style="5" customWidth="1"/>
    <col min="33" max="16384" width="9.140625" style="5"/>
  </cols>
  <sheetData>
    <row r="1" spans="2:31" ht="12" customHeight="1"/>
    <row r="2" spans="2:31" ht="3" customHeight="1"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2:31" ht="18" customHeight="1">
      <c r="B3" s="2"/>
      <c r="C3" s="43"/>
      <c r="D3" s="43"/>
      <c r="E3" s="43"/>
      <c r="F3" s="43"/>
      <c r="G3" s="43"/>
      <c r="H3" s="3"/>
      <c r="I3" s="2"/>
      <c r="J3" s="16"/>
      <c r="K3" s="4"/>
      <c r="L3" s="7"/>
      <c r="M3" s="208" t="s">
        <v>60</v>
      </c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7"/>
      <c r="AE3" s="4"/>
    </row>
    <row r="4" spans="2:31" ht="18" customHeight="1">
      <c r="B4" s="2"/>
      <c r="C4" s="43"/>
      <c r="D4" s="144"/>
      <c r="E4" s="145"/>
      <c r="F4" s="145"/>
      <c r="G4" s="146"/>
      <c r="H4" s="3"/>
      <c r="I4" s="2"/>
      <c r="J4" s="16"/>
      <c r="K4" s="4"/>
      <c r="L4" s="7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7"/>
      <c r="AE4" s="4"/>
    </row>
    <row r="5" spans="2:31" ht="18" customHeight="1">
      <c r="B5" s="2"/>
      <c r="C5" s="43"/>
      <c r="D5" s="147"/>
      <c r="E5" s="148"/>
      <c r="F5" s="148"/>
      <c r="G5" s="149"/>
      <c r="H5" s="3"/>
      <c r="I5" s="2"/>
      <c r="J5" s="16"/>
      <c r="K5" s="4"/>
      <c r="L5" s="7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7"/>
      <c r="AE5" s="4"/>
    </row>
    <row r="6" spans="2:31">
      <c r="B6" s="2"/>
      <c r="C6" s="43"/>
      <c r="D6" s="147"/>
      <c r="E6" s="148"/>
      <c r="F6" s="148"/>
      <c r="G6" s="149"/>
      <c r="H6" s="3"/>
      <c r="I6" s="2"/>
      <c r="J6" s="16"/>
      <c r="K6" s="4"/>
      <c r="L6" s="7"/>
      <c r="M6" s="191" t="s">
        <v>6</v>
      </c>
      <c r="N6" s="191" t="s">
        <v>7</v>
      </c>
      <c r="O6" s="191" t="s">
        <v>8</v>
      </c>
      <c r="P6" s="191" t="s">
        <v>9</v>
      </c>
      <c r="Q6" s="187" t="s">
        <v>10</v>
      </c>
      <c r="R6" s="191" t="s">
        <v>11</v>
      </c>
      <c r="S6" s="209" t="s">
        <v>12</v>
      </c>
      <c r="T6" s="210"/>
      <c r="U6" s="211"/>
      <c r="V6" s="187" t="s">
        <v>13</v>
      </c>
      <c r="W6" s="187" t="s">
        <v>19</v>
      </c>
      <c r="X6" s="187" t="s">
        <v>20</v>
      </c>
      <c r="Y6" s="187" t="s">
        <v>14</v>
      </c>
      <c r="Z6" s="187" t="s">
        <v>34</v>
      </c>
      <c r="AA6" s="187" t="s">
        <v>35</v>
      </c>
      <c r="AB6" s="206" t="s">
        <v>16</v>
      </c>
      <c r="AC6" s="191" t="s">
        <v>17</v>
      </c>
      <c r="AD6" s="7"/>
      <c r="AE6" s="4"/>
    </row>
    <row r="7" spans="2:31" ht="15.75" thickBot="1">
      <c r="B7" s="2"/>
      <c r="C7" s="43"/>
      <c r="D7" s="147"/>
      <c r="E7" s="148"/>
      <c r="F7" s="148"/>
      <c r="G7" s="149"/>
      <c r="H7" s="3"/>
      <c r="I7" s="2"/>
      <c r="J7" s="16"/>
      <c r="K7" s="4"/>
      <c r="L7" s="7"/>
      <c r="M7" s="192"/>
      <c r="N7" s="192"/>
      <c r="O7" s="192"/>
      <c r="P7" s="192"/>
      <c r="Q7" s="188"/>
      <c r="R7" s="192"/>
      <c r="S7" s="212"/>
      <c r="T7" s="213"/>
      <c r="U7" s="214"/>
      <c r="V7" s="188"/>
      <c r="W7" s="188"/>
      <c r="X7" s="188"/>
      <c r="Y7" s="188"/>
      <c r="Z7" s="188"/>
      <c r="AA7" s="188"/>
      <c r="AB7" s="207"/>
      <c r="AC7" s="192"/>
      <c r="AD7" s="7"/>
      <c r="AE7" s="4"/>
    </row>
    <row r="8" spans="2:31" ht="18.75" customHeight="1" thickBot="1">
      <c r="B8" s="2"/>
      <c r="C8" s="43"/>
      <c r="D8" s="147"/>
      <c r="E8" s="148"/>
      <c r="F8" s="148"/>
      <c r="G8" s="149"/>
      <c r="H8" s="3"/>
      <c r="I8" s="2"/>
      <c r="J8" s="16"/>
      <c r="K8" s="4"/>
      <c r="L8" s="7"/>
      <c r="M8" s="37">
        <v>1</v>
      </c>
      <c r="N8" s="8"/>
      <c r="O8" s="9"/>
      <c r="P8" s="10"/>
      <c r="Q8" s="10"/>
      <c r="R8" s="10"/>
      <c r="S8" s="11"/>
      <c r="T8" s="37" t="s">
        <v>18</v>
      </c>
      <c r="U8" s="12"/>
      <c r="V8" s="10"/>
      <c r="W8" s="20"/>
      <c r="X8" s="20">
        <v>0.01</v>
      </c>
      <c r="Y8" s="13"/>
      <c r="Z8" s="39">
        <f>W8*F13</f>
        <v>0</v>
      </c>
      <c r="AA8" s="39">
        <f>X8*F13</f>
        <v>0</v>
      </c>
      <c r="AB8" s="14"/>
      <c r="AC8" s="15"/>
      <c r="AD8" s="7"/>
      <c r="AE8" s="4"/>
    </row>
    <row r="9" spans="2:31" ht="18.75" customHeight="1" thickBot="1">
      <c r="B9" s="2"/>
      <c r="C9" s="43"/>
      <c r="D9" s="150"/>
      <c r="E9" s="151"/>
      <c r="F9" s="151"/>
      <c r="G9" s="152"/>
      <c r="H9" s="3"/>
      <c r="I9" s="2"/>
      <c r="J9" s="16"/>
      <c r="K9" s="4"/>
      <c r="L9" s="7"/>
      <c r="M9" s="38">
        <v>2</v>
      </c>
      <c r="N9" s="24"/>
      <c r="O9" s="25"/>
      <c r="P9" s="26"/>
      <c r="Q9" s="26"/>
      <c r="R9" s="26"/>
      <c r="S9" s="27"/>
      <c r="T9" s="38" t="s">
        <v>18</v>
      </c>
      <c r="U9" s="28"/>
      <c r="V9" s="26"/>
      <c r="W9" s="29"/>
      <c r="X9" s="29"/>
      <c r="Y9" s="30"/>
      <c r="Z9" s="40">
        <f>W9*F13</f>
        <v>0</v>
      </c>
      <c r="AA9" s="40">
        <f>X9*F13</f>
        <v>0</v>
      </c>
      <c r="AB9" s="31"/>
      <c r="AC9" s="32"/>
      <c r="AD9" s="7"/>
      <c r="AE9" s="4"/>
    </row>
    <row r="10" spans="2:31" ht="18.75" customHeight="1" thickBot="1">
      <c r="B10" s="2"/>
      <c r="C10" s="101"/>
      <c r="D10" s="101"/>
      <c r="E10" s="101"/>
      <c r="F10" s="101"/>
      <c r="G10" s="101"/>
      <c r="H10" s="3"/>
      <c r="I10" s="2"/>
      <c r="J10" s="16"/>
      <c r="K10" s="4"/>
      <c r="L10" s="7"/>
      <c r="M10" s="37">
        <v>3</v>
      </c>
      <c r="N10" s="8"/>
      <c r="O10" s="9"/>
      <c r="P10" s="10"/>
      <c r="Q10" s="10"/>
      <c r="R10" s="10"/>
      <c r="S10" s="11"/>
      <c r="T10" s="37" t="s">
        <v>18</v>
      </c>
      <c r="U10" s="12"/>
      <c r="V10" s="10"/>
      <c r="W10" s="20"/>
      <c r="X10" s="20"/>
      <c r="Y10" s="13"/>
      <c r="Z10" s="39">
        <f>W10*F13</f>
        <v>0</v>
      </c>
      <c r="AA10" s="39">
        <f>X10*F13</f>
        <v>0</v>
      </c>
      <c r="AB10" s="14"/>
      <c r="AC10" s="15"/>
      <c r="AD10" s="7"/>
      <c r="AE10" s="4"/>
    </row>
    <row r="11" spans="2:31" ht="18.75" customHeight="1" thickBot="1">
      <c r="B11" s="2"/>
      <c r="C11" s="202">
        <f>REGRAS!O4</f>
        <v>0</v>
      </c>
      <c r="D11" s="203"/>
      <c r="E11" s="204"/>
      <c r="F11" s="204"/>
      <c r="G11" s="205"/>
      <c r="H11" s="21"/>
      <c r="I11" s="2"/>
      <c r="J11" s="16"/>
      <c r="K11" s="4"/>
      <c r="L11" s="7"/>
      <c r="M11" s="38">
        <v>4</v>
      </c>
      <c r="N11" s="24"/>
      <c r="O11" s="25"/>
      <c r="P11" s="26"/>
      <c r="Q11" s="26"/>
      <c r="R11" s="26"/>
      <c r="S11" s="27"/>
      <c r="T11" s="38" t="s">
        <v>18</v>
      </c>
      <c r="U11" s="28"/>
      <c r="V11" s="26"/>
      <c r="W11" s="29"/>
      <c r="X11" s="29"/>
      <c r="Y11" s="30"/>
      <c r="Z11" s="40">
        <f>W11*F13</f>
        <v>0</v>
      </c>
      <c r="AA11" s="40">
        <f>X11*F13</f>
        <v>0</v>
      </c>
      <c r="AB11" s="31"/>
      <c r="AC11" s="32"/>
      <c r="AD11" s="7"/>
      <c r="AE11" s="4"/>
    </row>
    <row r="12" spans="2:31" ht="18.75" customHeight="1" thickBot="1">
      <c r="B12" s="3"/>
      <c r="C12" s="193" t="s">
        <v>2</v>
      </c>
      <c r="D12" s="194"/>
      <c r="E12" s="195"/>
      <c r="F12" s="193" t="s">
        <v>3</v>
      </c>
      <c r="G12" s="196"/>
      <c r="H12" s="33"/>
      <c r="I12" s="3"/>
      <c r="J12" s="16"/>
      <c r="K12" s="4"/>
      <c r="L12" s="7"/>
      <c r="M12" s="37">
        <v>5</v>
      </c>
      <c r="N12" s="8"/>
      <c r="O12" s="9"/>
      <c r="P12" s="10"/>
      <c r="Q12" s="10"/>
      <c r="R12" s="10"/>
      <c r="S12" s="11"/>
      <c r="T12" s="37" t="s">
        <v>18</v>
      </c>
      <c r="U12" s="12"/>
      <c r="V12" s="10"/>
      <c r="W12" s="20"/>
      <c r="X12" s="20"/>
      <c r="Y12" s="13"/>
      <c r="Z12" s="39">
        <f>W12*F13</f>
        <v>0</v>
      </c>
      <c r="AA12" s="39">
        <f>X12*F13</f>
        <v>0</v>
      </c>
      <c r="AB12" s="14"/>
      <c r="AC12" s="15"/>
      <c r="AD12" s="7"/>
      <c r="AE12" s="4"/>
    </row>
    <row r="13" spans="2:31" ht="18.75" customHeight="1" thickBot="1">
      <c r="B13" s="3"/>
      <c r="C13" s="296">
        <f>REGRAS!O9</f>
        <v>0</v>
      </c>
      <c r="D13" s="297"/>
      <c r="E13" s="298"/>
      <c r="F13" s="197">
        <f>REGRAS!O7</f>
        <v>0</v>
      </c>
      <c r="G13" s="198"/>
      <c r="H13" s="34"/>
      <c r="I13" s="3"/>
      <c r="J13" s="16"/>
      <c r="K13" s="4"/>
      <c r="L13" s="7"/>
      <c r="M13" s="38">
        <v>6</v>
      </c>
      <c r="N13" s="24"/>
      <c r="O13" s="25"/>
      <c r="P13" s="26"/>
      <c r="Q13" s="26"/>
      <c r="R13" s="26"/>
      <c r="S13" s="27"/>
      <c r="T13" s="38" t="s">
        <v>18</v>
      </c>
      <c r="U13" s="28"/>
      <c r="V13" s="26"/>
      <c r="W13" s="29"/>
      <c r="X13" s="29"/>
      <c r="Y13" s="30"/>
      <c r="Z13" s="40">
        <f>W13*F13</f>
        <v>0</v>
      </c>
      <c r="AA13" s="40">
        <f>X13*F13</f>
        <v>0</v>
      </c>
      <c r="AB13" s="31"/>
      <c r="AC13" s="32"/>
      <c r="AD13" s="7"/>
      <c r="AE13" s="4"/>
    </row>
    <row r="14" spans="2:31" ht="18.75" customHeight="1" thickBot="1">
      <c r="B14" s="3"/>
      <c r="C14" s="199" t="s">
        <v>31</v>
      </c>
      <c r="D14" s="200"/>
      <c r="E14" s="200"/>
      <c r="F14" s="200"/>
      <c r="G14" s="201"/>
      <c r="H14" s="21"/>
      <c r="I14" s="3"/>
      <c r="J14" s="16"/>
      <c r="K14" s="4"/>
      <c r="L14" s="7"/>
      <c r="M14" s="37">
        <v>7</v>
      </c>
      <c r="N14" s="8"/>
      <c r="O14" s="9"/>
      <c r="P14" s="10"/>
      <c r="Q14" s="10"/>
      <c r="R14" s="10"/>
      <c r="S14" s="11"/>
      <c r="T14" s="37" t="s">
        <v>18</v>
      </c>
      <c r="U14" s="12"/>
      <c r="V14" s="10"/>
      <c r="W14" s="20"/>
      <c r="X14" s="20"/>
      <c r="Y14" s="13"/>
      <c r="Z14" s="39">
        <f>W14*F13</f>
        <v>0</v>
      </c>
      <c r="AA14" s="39">
        <f>X14*F13</f>
        <v>0</v>
      </c>
      <c r="AB14" s="14"/>
      <c r="AC14" s="15"/>
      <c r="AD14" s="7"/>
      <c r="AE14" s="4"/>
    </row>
    <row r="15" spans="2:31" ht="18.75" customHeight="1" thickBot="1">
      <c r="B15" s="3"/>
      <c r="C15" s="293">
        <f>REGRAS!O8</f>
        <v>0</v>
      </c>
      <c r="D15" s="294"/>
      <c r="E15" s="295"/>
      <c r="F15" s="189" t="e">
        <f>REGRAS!O10/100</f>
        <v>#DIV/0!</v>
      </c>
      <c r="G15" s="190"/>
      <c r="H15" s="35"/>
      <c r="I15" s="3"/>
      <c r="J15" s="16"/>
      <c r="K15" s="4"/>
      <c r="L15" s="7"/>
      <c r="M15" s="38">
        <v>8</v>
      </c>
      <c r="N15" s="24"/>
      <c r="O15" s="25"/>
      <c r="P15" s="26"/>
      <c r="Q15" s="26"/>
      <c r="R15" s="26"/>
      <c r="S15" s="27"/>
      <c r="T15" s="38" t="s">
        <v>18</v>
      </c>
      <c r="U15" s="28"/>
      <c r="V15" s="26"/>
      <c r="W15" s="29"/>
      <c r="X15" s="29"/>
      <c r="Y15" s="30"/>
      <c r="Z15" s="40">
        <f>W15*F13</f>
        <v>0</v>
      </c>
      <c r="AA15" s="40">
        <f>X15*F13</f>
        <v>0</v>
      </c>
      <c r="AB15" s="31"/>
      <c r="AC15" s="32"/>
      <c r="AD15" s="7"/>
      <c r="AE15" s="4"/>
    </row>
    <row r="16" spans="2:31" ht="3" customHeight="1">
      <c r="B16" s="4"/>
      <c r="C16" s="193" t="s">
        <v>61</v>
      </c>
      <c r="D16" s="265"/>
      <c r="E16" s="266"/>
      <c r="F16" s="266"/>
      <c r="G16" s="196"/>
      <c r="H16" s="21"/>
      <c r="I16" s="4"/>
      <c r="J16" s="16"/>
      <c r="K16" s="4"/>
      <c r="L16" s="7"/>
      <c r="M16" s="237">
        <v>9</v>
      </c>
      <c r="N16" s="239"/>
      <c r="O16" s="241"/>
      <c r="P16" s="231"/>
      <c r="Q16" s="231"/>
      <c r="R16" s="231"/>
      <c r="S16" s="243"/>
      <c r="T16" s="245" t="s">
        <v>18</v>
      </c>
      <c r="U16" s="229"/>
      <c r="V16" s="231"/>
      <c r="W16" s="233"/>
      <c r="X16" s="233"/>
      <c r="Y16" s="235"/>
      <c r="Z16" s="215">
        <f>W16*F13</f>
        <v>0</v>
      </c>
      <c r="AA16" s="215">
        <f>X16*F13</f>
        <v>0</v>
      </c>
      <c r="AB16" s="217"/>
      <c r="AC16" s="219"/>
      <c r="AD16" s="7"/>
      <c r="AE16" s="4"/>
    </row>
    <row r="17" spans="2:31" ht="15.75" customHeight="1" thickBot="1">
      <c r="B17" s="4"/>
      <c r="C17" s="267"/>
      <c r="D17" s="268"/>
      <c r="E17" s="269"/>
      <c r="F17" s="269"/>
      <c r="G17" s="270"/>
      <c r="H17" s="21"/>
      <c r="I17" s="4"/>
      <c r="J17" s="16"/>
      <c r="K17" s="4"/>
      <c r="L17" s="7"/>
      <c r="M17" s="238"/>
      <c r="N17" s="240"/>
      <c r="O17" s="242"/>
      <c r="P17" s="232"/>
      <c r="Q17" s="232"/>
      <c r="R17" s="232"/>
      <c r="S17" s="244"/>
      <c r="T17" s="238"/>
      <c r="U17" s="230"/>
      <c r="V17" s="232"/>
      <c r="W17" s="234"/>
      <c r="X17" s="234"/>
      <c r="Y17" s="236"/>
      <c r="Z17" s="216"/>
      <c r="AA17" s="216"/>
      <c r="AB17" s="218"/>
      <c r="AC17" s="220"/>
      <c r="AD17" s="7"/>
      <c r="AE17" s="4"/>
    </row>
    <row r="18" spans="2:31" ht="3" customHeight="1">
      <c r="B18" s="4"/>
      <c r="C18" s="271">
        <f>AA50</f>
        <v>0</v>
      </c>
      <c r="D18" s="272"/>
      <c r="E18" s="273"/>
      <c r="F18" s="277" t="e">
        <f>C18*100/REGRAS!O5/100</f>
        <v>#DIV/0!</v>
      </c>
      <c r="G18" s="278"/>
      <c r="H18" s="36"/>
      <c r="I18" s="4"/>
      <c r="J18" s="16"/>
      <c r="K18" s="4"/>
      <c r="L18" s="7"/>
      <c r="M18" s="221">
        <v>10</v>
      </c>
      <c r="N18" s="223"/>
      <c r="O18" s="225"/>
      <c r="P18" s="227"/>
      <c r="Q18" s="227"/>
      <c r="R18" s="227"/>
      <c r="S18" s="246"/>
      <c r="T18" s="248" t="s">
        <v>18</v>
      </c>
      <c r="U18" s="249"/>
      <c r="V18" s="227"/>
      <c r="W18" s="259"/>
      <c r="X18" s="259"/>
      <c r="Y18" s="251"/>
      <c r="Z18" s="253">
        <f>W18*F13</f>
        <v>0</v>
      </c>
      <c r="AA18" s="253">
        <f>X18*F13</f>
        <v>0</v>
      </c>
      <c r="AB18" s="255"/>
      <c r="AC18" s="257"/>
      <c r="AD18" s="7"/>
      <c r="AE18" s="4"/>
    </row>
    <row r="19" spans="2:31" ht="15.75" customHeight="1" thickBot="1">
      <c r="B19" s="4"/>
      <c r="C19" s="274"/>
      <c r="D19" s="275"/>
      <c r="E19" s="276"/>
      <c r="F19" s="279"/>
      <c r="G19" s="280"/>
      <c r="H19" s="36"/>
      <c r="I19" s="4"/>
      <c r="J19" s="16"/>
      <c r="K19" s="4"/>
      <c r="L19" s="7"/>
      <c r="M19" s="222"/>
      <c r="N19" s="224"/>
      <c r="O19" s="226"/>
      <c r="P19" s="228"/>
      <c r="Q19" s="228"/>
      <c r="R19" s="228"/>
      <c r="S19" s="247"/>
      <c r="T19" s="222"/>
      <c r="U19" s="250"/>
      <c r="V19" s="228"/>
      <c r="W19" s="260"/>
      <c r="X19" s="260"/>
      <c r="Y19" s="252"/>
      <c r="Z19" s="254"/>
      <c r="AA19" s="254"/>
      <c r="AB19" s="256"/>
      <c r="AC19" s="258"/>
      <c r="AD19" s="7"/>
      <c r="AE19" s="4"/>
    </row>
    <row r="20" spans="2:31" ht="3" customHeight="1">
      <c r="B20" s="4"/>
      <c r="C20" s="4"/>
      <c r="D20" s="4"/>
      <c r="E20" s="4"/>
      <c r="F20" s="4"/>
      <c r="G20" s="4"/>
      <c r="H20" s="4"/>
      <c r="I20" s="4"/>
      <c r="K20" s="4"/>
      <c r="L20" s="7"/>
      <c r="M20" s="237">
        <v>11</v>
      </c>
      <c r="N20" s="239"/>
      <c r="O20" s="241"/>
      <c r="P20" s="231"/>
      <c r="Q20" s="231"/>
      <c r="R20" s="231"/>
      <c r="S20" s="243"/>
      <c r="T20" s="245" t="s">
        <v>18</v>
      </c>
      <c r="U20" s="229"/>
      <c r="V20" s="231"/>
      <c r="W20" s="233"/>
      <c r="X20" s="233"/>
      <c r="Y20" s="235"/>
      <c r="Z20" s="215">
        <f>W20*F13</f>
        <v>0</v>
      </c>
      <c r="AA20" s="215">
        <f>X20*F13</f>
        <v>0</v>
      </c>
      <c r="AB20" s="217"/>
      <c r="AC20" s="219"/>
      <c r="AD20" s="7"/>
      <c r="AE20" s="4"/>
    </row>
    <row r="21" spans="2:31" ht="15.75" thickBot="1">
      <c r="B21" s="4"/>
      <c r="C21" s="4"/>
      <c r="D21" s="4"/>
      <c r="E21" s="4"/>
      <c r="F21" s="4"/>
      <c r="G21" s="4"/>
      <c r="H21" s="4"/>
      <c r="I21" s="4"/>
      <c r="K21" s="4"/>
      <c r="L21" s="7"/>
      <c r="M21" s="238"/>
      <c r="N21" s="240"/>
      <c r="O21" s="242"/>
      <c r="P21" s="232"/>
      <c r="Q21" s="232"/>
      <c r="R21" s="232"/>
      <c r="S21" s="244"/>
      <c r="T21" s="238"/>
      <c r="U21" s="230"/>
      <c r="V21" s="232"/>
      <c r="W21" s="234"/>
      <c r="X21" s="234"/>
      <c r="Y21" s="236"/>
      <c r="Z21" s="216"/>
      <c r="AA21" s="216"/>
      <c r="AB21" s="218"/>
      <c r="AC21" s="220"/>
      <c r="AD21" s="7"/>
      <c r="AE21" s="4"/>
    </row>
    <row r="22" spans="2:31" ht="3" customHeight="1">
      <c r="B22" s="4"/>
      <c r="C22" s="1"/>
      <c r="D22" s="1"/>
      <c r="E22" s="1"/>
      <c r="F22" s="1"/>
      <c r="G22" s="1"/>
      <c r="H22" s="1"/>
      <c r="I22" s="4"/>
      <c r="J22" s="16"/>
      <c r="K22" s="4"/>
      <c r="L22" s="7"/>
      <c r="M22" s="221">
        <v>12</v>
      </c>
      <c r="N22" s="223"/>
      <c r="O22" s="225"/>
      <c r="P22" s="227"/>
      <c r="Q22" s="227"/>
      <c r="R22" s="227"/>
      <c r="S22" s="246"/>
      <c r="T22" s="248" t="s">
        <v>18</v>
      </c>
      <c r="U22" s="249"/>
      <c r="V22" s="227"/>
      <c r="W22" s="259"/>
      <c r="X22" s="259"/>
      <c r="Y22" s="251"/>
      <c r="Z22" s="253">
        <f>W22*F13</f>
        <v>0</v>
      </c>
      <c r="AA22" s="253">
        <f>X22*F13</f>
        <v>0</v>
      </c>
      <c r="AB22" s="255"/>
      <c r="AC22" s="257"/>
      <c r="AD22" s="7"/>
      <c r="AE22" s="4"/>
    </row>
    <row r="23" spans="2:31" ht="15.75" customHeight="1" thickBot="1">
      <c r="B23" s="4"/>
      <c r="C23" s="1"/>
      <c r="D23" s="139" t="s">
        <v>50</v>
      </c>
      <c r="E23" s="139"/>
      <c r="F23" s="139"/>
      <c r="G23" s="139"/>
      <c r="H23" s="1"/>
      <c r="I23" s="4"/>
      <c r="J23" s="16"/>
      <c r="K23" s="4"/>
      <c r="L23" s="7"/>
      <c r="M23" s="222"/>
      <c r="N23" s="224"/>
      <c r="O23" s="226"/>
      <c r="P23" s="228"/>
      <c r="Q23" s="228"/>
      <c r="R23" s="228"/>
      <c r="S23" s="247"/>
      <c r="T23" s="222"/>
      <c r="U23" s="250"/>
      <c r="V23" s="228"/>
      <c r="W23" s="260"/>
      <c r="X23" s="260"/>
      <c r="Y23" s="252"/>
      <c r="Z23" s="254"/>
      <c r="AA23" s="254"/>
      <c r="AB23" s="256"/>
      <c r="AC23" s="258"/>
      <c r="AD23" s="7"/>
      <c r="AE23" s="4"/>
    </row>
    <row r="24" spans="2:31" ht="3" customHeight="1">
      <c r="B24" s="4"/>
      <c r="C24" s="1"/>
      <c r="D24" s="139"/>
      <c r="E24" s="139"/>
      <c r="F24" s="139"/>
      <c r="G24" s="139"/>
      <c r="H24" s="1"/>
      <c r="I24" s="4"/>
      <c r="J24" s="16"/>
      <c r="K24" s="4"/>
      <c r="L24" s="7"/>
      <c r="M24" s="237">
        <v>13</v>
      </c>
      <c r="N24" s="239"/>
      <c r="O24" s="241"/>
      <c r="P24" s="231"/>
      <c r="Q24" s="231"/>
      <c r="R24" s="231"/>
      <c r="S24" s="243"/>
      <c r="T24" s="245" t="s">
        <v>18</v>
      </c>
      <c r="U24" s="229"/>
      <c r="V24" s="231"/>
      <c r="W24" s="233"/>
      <c r="X24" s="233"/>
      <c r="Y24" s="235"/>
      <c r="Z24" s="215">
        <f>W24*F13</f>
        <v>0</v>
      </c>
      <c r="AA24" s="215">
        <f>X24*F13</f>
        <v>0</v>
      </c>
      <c r="AB24" s="217"/>
      <c r="AC24" s="219"/>
      <c r="AD24" s="7"/>
      <c r="AE24" s="4"/>
    </row>
    <row r="25" spans="2:31" ht="15.75" customHeight="1" thickBot="1">
      <c r="B25" s="4"/>
      <c r="C25" s="1"/>
      <c r="D25" s="139"/>
      <c r="E25" s="139"/>
      <c r="F25" s="139"/>
      <c r="G25" s="139"/>
      <c r="H25" s="1"/>
      <c r="I25" s="4"/>
      <c r="J25" s="16"/>
      <c r="K25" s="22"/>
      <c r="L25" s="7"/>
      <c r="M25" s="238"/>
      <c r="N25" s="240"/>
      <c r="O25" s="242"/>
      <c r="P25" s="232"/>
      <c r="Q25" s="232"/>
      <c r="R25" s="232"/>
      <c r="S25" s="244"/>
      <c r="T25" s="238"/>
      <c r="U25" s="230"/>
      <c r="V25" s="232"/>
      <c r="W25" s="234"/>
      <c r="X25" s="234"/>
      <c r="Y25" s="236"/>
      <c r="Z25" s="216"/>
      <c r="AA25" s="216"/>
      <c r="AB25" s="218"/>
      <c r="AC25" s="220"/>
      <c r="AD25" s="7"/>
      <c r="AE25" s="4"/>
    </row>
    <row r="26" spans="2:31" ht="3" customHeight="1">
      <c r="B26" s="4"/>
      <c r="C26" s="1"/>
      <c r="D26" s="4"/>
      <c r="E26" s="4"/>
      <c r="F26" s="4"/>
      <c r="G26" s="4"/>
      <c r="H26" s="1"/>
      <c r="I26" s="4"/>
      <c r="J26" s="16"/>
      <c r="K26" s="4"/>
      <c r="L26" s="7"/>
      <c r="M26" s="221">
        <v>14</v>
      </c>
      <c r="N26" s="223"/>
      <c r="O26" s="225"/>
      <c r="P26" s="227"/>
      <c r="Q26" s="227"/>
      <c r="R26" s="227"/>
      <c r="S26" s="246"/>
      <c r="T26" s="248" t="s">
        <v>18</v>
      </c>
      <c r="U26" s="249"/>
      <c r="V26" s="227"/>
      <c r="W26" s="259"/>
      <c r="X26" s="259"/>
      <c r="Y26" s="251"/>
      <c r="Z26" s="253">
        <f>W26*F13</f>
        <v>0</v>
      </c>
      <c r="AA26" s="253">
        <f>X26*F13</f>
        <v>0</v>
      </c>
      <c r="AB26" s="255"/>
      <c r="AC26" s="257"/>
      <c r="AD26" s="7"/>
      <c r="AE26" s="4"/>
    </row>
    <row r="27" spans="2:31" ht="15.75" thickBot="1">
      <c r="B27" s="4"/>
      <c r="C27" s="1"/>
      <c r="D27" s="125" t="s">
        <v>0</v>
      </c>
      <c r="E27" s="125"/>
      <c r="F27" s="125"/>
      <c r="G27" s="125"/>
      <c r="H27" s="6"/>
      <c r="I27" s="4"/>
      <c r="J27" s="16"/>
      <c r="K27" s="4"/>
      <c r="L27" s="7"/>
      <c r="M27" s="222"/>
      <c r="N27" s="224"/>
      <c r="O27" s="226"/>
      <c r="P27" s="228"/>
      <c r="Q27" s="228"/>
      <c r="R27" s="228"/>
      <c r="S27" s="247"/>
      <c r="T27" s="222"/>
      <c r="U27" s="250"/>
      <c r="V27" s="228"/>
      <c r="W27" s="260"/>
      <c r="X27" s="260"/>
      <c r="Y27" s="252"/>
      <c r="Z27" s="254"/>
      <c r="AA27" s="254"/>
      <c r="AB27" s="256"/>
      <c r="AC27" s="258"/>
      <c r="AD27" s="7"/>
      <c r="AE27" s="4"/>
    </row>
    <row r="28" spans="2:31" ht="3" customHeight="1">
      <c r="B28" s="4"/>
      <c r="C28" s="1"/>
      <c r="D28" s="4"/>
      <c r="E28" s="4"/>
      <c r="F28" s="4"/>
      <c r="G28" s="4"/>
      <c r="H28" s="1"/>
      <c r="I28" s="4"/>
      <c r="J28" s="16"/>
      <c r="K28" s="4"/>
      <c r="L28" s="7"/>
      <c r="M28" s="237">
        <v>15</v>
      </c>
      <c r="N28" s="239"/>
      <c r="O28" s="241"/>
      <c r="P28" s="231"/>
      <c r="Q28" s="231"/>
      <c r="R28" s="231"/>
      <c r="S28" s="243"/>
      <c r="T28" s="245" t="s">
        <v>18</v>
      </c>
      <c r="U28" s="229"/>
      <c r="V28" s="231"/>
      <c r="W28" s="233"/>
      <c r="X28" s="233"/>
      <c r="Y28" s="235"/>
      <c r="Z28" s="215">
        <f>W28*F13</f>
        <v>0</v>
      </c>
      <c r="AA28" s="215">
        <f>X28*F13</f>
        <v>0</v>
      </c>
      <c r="AB28" s="217"/>
      <c r="AC28" s="219"/>
      <c r="AD28" s="7"/>
      <c r="AE28" s="4"/>
    </row>
    <row r="29" spans="2:31" ht="15.75" thickBot="1">
      <c r="B29" s="4"/>
      <c r="C29" s="1"/>
      <c r="D29" s="125" t="s">
        <v>21</v>
      </c>
      <c r="E29" s="125"/>
      <c r="F29" s="125"/>
      <c r="G29" s="125"/>
      <c r="H29" s="1"/>
      <c r="I29" s="4"/>
      <c r="J29" s="16"/>
      <c r="K29" s="4"/>
      <c r="L29" s="7"/>
      <c r="M29" s="238"/>
      <c r="N29" s="240"/>
      <c r="O29" s="242"/>
      <c r="P29" s="232"/>
      <c r="Q29" s="232"/>
      <c r="R29" s="232"/>
      <c r="S29" s="244"/>
      <c r="T29" s="238"/>
      <c r="U29" s="230"/>
      <c r="V29" s="232"/>
      <c r="W29" s="234"/>
      <c r="X29" s="234"/>
      <c r="Y29" s="236"/>
      <c r="Z29" s="216"/>
      <c r="AA29" s="216"/>
      <c r="AB29" s="218"/>
      <c r="AC29" s="220"/>
      <c r="AD29" s="7"/>
      <c r="AE29" s="4"/>
    </row>
    <row r="30" spans="2:31" ht="3" customHeight="1">
      <c r="B30" s="4"/>
      <c r="C30" s="1"/>
      <c r="D30" s="44"/>
      <c r="E30" s="44"/>
      <c r="F30" s="44"/>
      <c r="G30" s="44"/>
      <c r="H30" s="1"/>
      <c r="I30" s="4"/>
      <c r="J30" s="16"/>
      <c r="K30" s="4"/>
      <c r="L30" s="7"/>
      <c r="M30" s="221">
        <v>16</v>
      </c>
      <c r="N30" s="223"/>
      <c r="O30" s="225"/>
      <c r="P30" s="227"/>
      <c r="Q30" s="227"/>
      <c r="R30" s="227"/>
      <c r="S30" s="246"/>
      <c r="T30" s="248" t="s">
        <v>18</v>
      </c>
      <c r="U30" s="249"/>
      <c r="V30" s="227"/>
      <c r="W30" s="259"/>
      <c r="X30" s="259"/>
      <c r="Y30" s="251"/>
      <c r="Z30" s="253">
        <f>W30*F13</f>
        <v>0</v>
      </c>
      <c r="AA30" s="253">
        <f>X30*F13</f>
        <v>0</v>
      </c>
      <c r="AB30" s="255"/>
      <c r="AC30" s="257"/>
      <c r="AD30" s="7"/>
      <c r="AE30" s="4"/>
    </row>
    <row r="31" spans="2:31" ht="15.75" thickBot="1">
      <c r="B31" s="4"/>
      <c r="C31" s="1"/>
      <c r="D31" s="125" t="s">
        <v>22</v>
      </c>
      <c r="E31" s="125"/>
      <c r="F31" s="125"/>
      <c r="G31" s="125"/>
      <c r="H31" s="1"/>
      <c r="I31" s="4"/>
      <c r="J31" s="16"/>
      <c r="K31" s="4"/>
      <c r="L31" s="7"/>
      <c r="M31" s="222"/>
      <c r="N31" s="224"/>
      <c r="O31" s="226"/>
      <c r="P31" s="228"/>
      <c r="Q31" s="228"/>
      <c r="R31" s="228"/>
      <c r="S31" s="247"/>
      <c r="T31" s="222"/>
      <c r="U31" s="250"/>
      <c r="V31" s="228"/>
      <c r="W31" s="260"/>
      <c r="X31" s="260"/>
      <c r="Y31" s="252"/>
      <c r="Z31" s="254"/>
      <c r="AA31" s="254"/>
      <c r="AB31" s="256"/>
      <c r="AC31" s="258"/>
      <c r="AD31" s="7"/>
      <c r="AE31" s="4"/>
    </row>
    <row r="32" spans="2:31" ht="3" customHeight="1">
      <c r="B32" s="4"/>
      <c r="C32" s="1"/>
      <c r="D32" s="44"/>
      <c r="E32" s="44"/>
      <c r="F32" s="44"/>
      <c r="G32" s="44"/>
      <c r="H32" s="1"/>
      <c r="I32" s="4"/>
      <c r="J32" s="16"/>
      <c r="K32" s="4"/>
      <c r="L32" s="7"/>
      <c r="M32" s="237">
        <v>17</v>
      </c>
      <c r="N32" s="239"/>
      <c r="O32" s="241"/>
      <c r="P32" s="231"/>
      <c r="Q32" s="231"/>
      <c r="R32" s="231"/>
      <c r="S32" s="243"/>
      <c r="T32" s="245" t="s">
        <v>18</v>
      </c>
      <c r="U32" s="229"/>
      <c r="V32" s="231"/>
      <c r="W32" s="233"/>
      <c r="X32" s="233"/>
      <c r="Y32" s="235"/>
      <c r="Z32" s="215">
        <f>W32*F13</f>
        <v>0</v>
      </c>
      <c r="AA32" s="215">
        <f>X32*F13</f>
        <v>0</v>
      </c>
      <c r="AB32" s="217"/>
      <c r="AC32" s="219"/>
      <c r="AD32" s="7"/>
      <c r="AE32" s="4"/>
    </row>
    <row r="33" spans="2:31" ht="15.75" thickBot="1">
      <c r="B33" s="4"/>
      <c r="C33" s="1"/>
      <c r="D33" s="125" t="s">
        <v>23</v>
      </c>
      <c r="E33" s="125"/>
      <c r="F33" s="125"/>
      <c r="G33" s="125"/>
      <c r="H33" s="1"/>
      <c r="I33" s="4"/>
      <c r="J33" s="16"/>
      <c r="K33" s="4"/>
      <c r="L33" s="7"/>
      <c r="M33" s="238"/>
      <c r="N33" s="240"/>
      <c r="O33" s="242"/>
      <c r="P33" s="232"/>
      <c r="Q33" s="232"/>
      <c r="R33" s="232"/>
      <c r="S33" s="244"/>
      <c r="T33" s="238"/>
      <c r="U33" s="230"/>
      <c r="V33" s="232"/>
      <c r="W33" s="234"/>
      <c r="X33" s="234"/>
      <c r="Y33" s="236"/>
      <c r="Z33" s="216"/>
      <c r="AA33" s="216"/>
      <c r="AB33" s="218"/>
      <c r="AC33" s="220"/>
      <c r="AD33" s="7"/>
      <c r="AE33" s="4"/>
    </row>
    <row r="34" spans="2:31" ht="3" customHeight="1">
      <c r="B34" s="4"/>
      <c r="C34" s="1"/>
      <c r="D34" s="44"/>
      <c r="E34" s="44"/>
      <c r="F34" s="44"/>
      <c r="G34" s="44"/>
      <c r="H34" s="1"/>
      <c r="I34" s="4"/>
      <c r="J34" s="16"/>
      <c r="K34" s="4"/>
      <c r="L34" s="7"/>
      <c r="M34" s="221">
        <v>18</v>
      </c>
      <c r="N34" s="223"/>
      <c r="O34" s="225"/>
      <c r="P34" s="227"/>
      <c r="Q34" s="227"/>
      <c r="R34" s="227"/>
      <c r="S34" s="246"/>
      <c r="T34" s="248" t="s">
        <v>18</v>
      </c>
      <c r="U34" s="249"/>
      <c r="V34" s="227"/>
      <c r="W34" s="259"/>
      <c r="X34" s="259"/>
      <c r="Y34" s="251"/>
      <c r="Z34" s="253">
        <f>W34*F13</f>
        <v>0</v>
      </c>
      <c r="AA34" s="253">
        <f>X34*F13</f>
        <v>0</v>
      </c>
      <c r="AB34" s="255"/>
      <c r="AC34" s="257"/>
      <c r="AD34" s="7"/>
      <c r="AE34" s="4"/>
    </row>
    <row r="35" spans="2:31" ht="15.75" thickBot="1">
      <c r="B35" s="4"/>
      <c r="C35" s="1"/>
      <c r="D35" s="125" t="s">
        <v>24</v>
      </c>
      <c r="E35" s="125"/>
      <c r="F35" s="125"/>
      <c r="G35" s="125"/>
      <c r="H35" s="1"/>
      <c r="I35" s="4"/>
      <c r="J35" s="16"/>
      <c r="K35" s="4"/>
      <c r="L35" s="7"/>
      <c r="M35" s="222"/>
      <c r="N35" s="224"/>
      <c r="O35" s="226"/>
      <c r="P35" s="228"/>
      <c r="Q35" s="228"/>
      <c r="R35" s="228"/>
      <c r="S35" s="247"/>
      <c r="T35" s="222"/>
      <c r="U35" s="250"/>
      <c r="V35" s="228"/>
      <c r="W35" s="260"/>
      <c r="X35" s="260"/>
      <c r="Y35" s="252"/>
      <c r="Z35" s="254"/>
      <c r="AA35" s="254"/>
      <c r="AB35" s="256"/>
      <c r="AC35" s="258"/>
      <c r="AD35" s="7"/>
      <c r="AE35" s="4"/>
    </row>
    <row r="36" spans="2:31" ht="3" customHeight="1">
      <c r="B36" s="4"/>
      <c r="C36" s="1"/>
      <c r="D36" s="95"/>
      <c r="E36" s="95"/>
      <c r="F36" s="95"/>
      <c r="G36" s="95"/>
      <c r="H36" s="1"/>
      <c r="I36" s="4"/>
      <c r="J36" s="16"/>
      <c r="K36" s="4"/>
      <c r="L36" s="7"/>
      <c r="M36" s="237">
        <v>19</v>
      </c>
      <c r="N36" s="239"/>
      <c r="O36" s="241"/>
      <c r="P36" s="231"/>
      <c r="Q36" s="231"/>
      <c r="R36" s="231"/>
      <c r="S36" s="243"/>
      <c r="T36" s="245" t="s">
        <v>18</v>
      </c>
      <c r="U36" s="229"/>
      <c r="V36" s="231"/>
      <c r="W36" s="233"/>
      <c r="X36" s="233"/>
      <c r="Y36" s="235"/>
      <c r="Z36" s="215">
        <f>W36*F13</f>
        <v>0</v>
      </c>
      <c r="AA36" s="215">
        <f>X36*F13</f>
        <v>0</v>
      </c>
      <c r="AB36" s="217"/>
      <c r="AC36" s="219"/>
      <c r="AD36" s="7"/>
      <c r="AE36" s="4"/>
    </row>
    <row r="37" spans="2:31" ht="15.75" thickBot="1">
      <c r="B37" s="4"/>
      <c r="C37" s="1"/>
      <c r="D37" s="125" t="s">
        <v>25</v>
      </c>
      <c r="E37" s="125"/>
      <c r="F37" s="125"/>
      <c r="G37" s="125"/>
      <c r="H37" s="1"/>
      <c r="I37" s="4"/>
      <c r="J37" s="16"/>
      <c r="K37" s="4"/>
      <c r="L37" s="7"/>
      <c r="M37" s="238"/>
      <c r="N37" s="240"/>
      <c r="O37" s="242"/>
      <c r="P37" s="232"/>
      <c r="Q37" s="232"/>
      <c r="R37" s="232"/>
      <c r="S37" s="244"/>
      <c r="T37" s="238"/>
      <c r="U37" s="230"/>
      <c r="V37" s="232"/>
      <c r="W37" s="234"/>
      <c r="X37" s="234"/>
      <c r="Y37" s="236"/>
      <c r="Z37" s="216"/>
      <c r="AA37" s="216"/>
      <c r="AB37" s="218"/>
      <c r="AC37" s="220"/>
      <c r="AD37" s="7"/>
      <c r="AE37" s="4"/>
    </row>
    <row r="38" spans="2:31" ht="3" customHeight="1">
      <c r="B38" s="4"/>
      <c r="C38" s="1"/>
      <c r="D38" s="95"/>
      <c r="E38" s="95"/>
      <c r="F38" s="95"/>
      <c r="G38" s="95"/>
      <c r="H38" s="4"/>
      <c r="I38" s="4"/>
      <c r="J38" s="2"/>
      <c r="K38" s="4"/>
      <c r="L38" s="7"/>
      <c r="M38" s="221">
        <v>20</v>
      </c>
      <c r="N38" s="223"/>
      <c r="O38" s="225"/>
      <c r="P38" s="227"/>
      <c r="Q38" s="227"/>
      <c r="R38" s="227"/>
      <c r="S38" s="246"/>
      <c r="T38" s="248" t="s">
        <v>18</v>
      </c>
      <c r="U38" s="249"/>
      <c r="V38" s="227"/>
      <c r="W38" s="259"/>
      <c r="X38" s="259"/>
      <c r="Y38" s="251"/>
      <c r="Z38" s="253">
        <f>W38*F13</f>
        <v>0</v>
      </c>
      <c r="AA38" s="253">
        <f>X38*F13</f>
        <v>0</v>
      </c>
      <c r="AB38" s="255"/>
      <c r="AC38" s="257"/>
      <c r="AD38" s="7"/>
      <c r="AE38" s="4"/>
    </row>
    <row r="39" spans="2:31" ht="15.75" thickBot="1">
      <c r="B39" s="4"/>
      <c r="C39" s="1"/>
      <c r="D39" s="282" t="s">
        <v>26</v>
      </c>
      <c r="E39" s="282"/>
      <c r="F39" s="282"/>
      <c r="G39" s="282"/>
      <c r="H39" s="4"/>
      <c r="I39" s="4"/>
      <c r="J39" s="2"/>
      <c r="K39" s="4"/>
      <c r="L39" s="7"/>
      <c r="M39" s="222"/>
      <c r="N39" s="224"/>
      <c r="O39" s="226"/>
      <c r="P39" s="228"/>
      <c r="Q39" s="228"/>
      <c r="R39" s="228"/>
      <c r="S39" s="247"/>
      <c r="T39" s="222"/>
      <c r="U39" s="250"/>
      <c r="V39" s="228"/>
      <c r="W39" s="260"/>
      <c r="X39" s="260"/>
      <c r="Y39" s="252"/>
      <c r="Z39" s="254"/>
      <c r="AA39" s="254"/>
      <c r="AB39" s="256"/>
      <c r="AC39" s="258"/>
      <c r="AD39" s="7"/>
      <c r="AE39" s="4"/>
    </row>
    <row r="40" spans="2:31" ht="3" customHeight="1">
      <c r="B40" s="4"/>
      <c r="C40" s="1"/>
      <c r="D40" s="95"/>
      <c r="E40" s="95"/>
      <c r="F40" s="95"/>
      <c r="G40" s="95"/>
      <c r="H40" s="4"/>
      <c r="I40" s="4"/>
      <c r="J40" s="2"/>
      <c r="K40" s="4"/>
      <c r="L40" s="7"/>
      <c r="M40" s="237">
        <v>21</v>
      </c>
      <c r="N40" s="239"/>
      <c r="O40" s="241"/>
      <c r="P40" s="231"/>
      <c r="Q40" s="231"/>
      <c r="R40" s="231"/>
      <c r="S40" s="243"/>
      <c r="T40" s="245" t="s">
        <v>18</v>
      </c>
      <c r="U40" s="229"/>
      <c r="V40" s="231"/>
      <c r="W40" s="233"/>
      <c r="X40" s="233"/>
      <c r="Y40" s="235"/>
      <c r="Z40" s="215">
        <f>W40*F13</f>
        <v>0</v>
      </c>
      <c r="AA40" s="215">
        <f>X40*F13</f>
        <v>0</v>
      </c>
      <c r="AB40" s="217"/>
      <c r="AC40" s="219"/>
      <c r="AD40" s="7"/>
      <c r="AE40" s="4"/>
    </row>
    <row r="41" spans="2:31" ht="15.75" thickBot="1">
      <c r="B41" s="4"/>
      <c r="C41" s="1"/>
      <c r="D41" s="125" t="s">
        <v>27</v>
      </c>
      <c r="E41" s="125"/>
      <c r="F41" s="125"/>
      <c r="G41" s="125"/>
      <c r="H41" s="1"/>
      <c r="I41" s="4"/>
      <c r="J41" s="16"/>
      <c r="K41" s="4"/>
      <c r="L41" s="7"/>
      <c r="M41" s="238"/>
      <c r="N41" s="240"/>
      <c r="O41" s="242"/>
      <c r="P41" s="232"/>
      <c r="Q41" s="232"/>
      <c r="R41" s="232"/>
      <c r="S41" s="244"/>
      <c r="T41" s="238"/>
      <c r="U41" s="230"/>
      <c r="V41" s="232"/>
      <c r="W41" s="234"/>
      <c r="X41" s="234"/>
      <c r="Y41" s="236"/>
      <c r="Z41" s="216"/>
      <c r="AA41" s="216"/>
      <c r="AB41" s="218"/>
      <c r="AC41" s="220"/>
      <c r="AD41" s="7"/>
      <c r="AE41" s="4"/>
    </row>
    <row r="42" spans="2:31" ht="3" customHeight="1">
      <c r="B42" s="4"/>
      <c r="C42" s="1"/>
      <c r="D42" s="95"/>
      <c r="E42" s="95"/>
      <c r="F42" s="95"/>
      <c r="G42" s="95"/>
      <c r="H42" s="1"/>
      <c r="I42" s="4"/>
      <c r="J42" s="16"/>
      <c r="K42" s="4"/>
      <c r="L42" s="7"/>
      <c r="M42" s="221">
        <v>22</v>
      </c>
      <c r="N42" s="223"/>
      <c r="O42" s="225"/>
      <c r="P42" s="227"/>
      <c r="Q42" s="227"/>
      <c r="R42" s="227"/>
      <c r="S42" s="246"/>
      <c r="T42" s="248" t="s">
        <v>18</v>
      </c>
      <c r="U42" s="249"/>
      <c r="V42" s="227"/>
      <c r="W42" s="259"/>
      <c r="X42" s="259"/>
      <c r="Y42" s="251"/>
      <c r="Z42" s="253">
        <f>W42*F13</f>
        <v>0</v>
      </c>
      <c r="AA42" s="253">
        <f>X42*F13</f>
        <v>0</v>
      </c>
      <c r="AB42" s="255"/>
      <c r="AC42" s="257"/>
      <c r="AD42" s="7"/>
      <c r="AE42" s="4"/>
    </row>
    <row r="43" spans="2:31" ht="15.75" thickBot="1">
      <c r="B43" s="4"/>
      <c r="C43" s="1"/>
      <c r="D43" s="125" t="s">
        <v>28</v>
      </c>
      <c r="E43" s="125"/>
      <c r="F43" s="125"/>
      <c r="G43" s="125"/>
      <c r="H43" s="1"/>
      <c r="I43" s="4"/>
      <c r="J43" s="16"/>
      <c r="K43" s="4"/>
      <c r="L43" s="7"/>
      <c r="M43" s="222"/>
      <c r="N43" s="224"/>
      <c r="O43" s="226"/>
      <c r="P43" s="228"/>
      <c r="Q43" s="228"/>
      <c r="R43" s="228"/>
      <c r="S43" s="247"/>
      <c r="T43" s="222"/>
      <c r="U43" s="250"/>
      <c r="V43" s="228"/>
      <c r="W43" s="260"/>
      <c r="X43" s="260"/>
      <c r="Y43" s="252"/>
      <c r="Z43" s="254"/>
      <c r="AA43" s="254"/>
      <c r="AB43" s="256"/>
      <c r="AC43" s="258"/>
      <c r="AD43" s="7"/>
      <c r="AE43" s="4"/>
    </row>
    <row r="44" spans="2:31" ht="3" customHeight="1">
      <c r="B44" s="4"/>
      <c r="C44" s="1"/>
      <c r="D44" s="95"/>
      <c r="E44" s="95"/>
      <c r="F44" s="95"/>
      <c r="G44" s="95"/>
      <c r="H44" s="1"/>
      <c r="I44" s="4"/>
      <c r="J44" s="16"/>
      <c r="K44" s="4"/>
      <c r="L44" s="7"/>
      <c r="M44" s="237">
        <v>23</v>
      </c>
      <c r="N44" s="239"/>
      <c r="O44" s="241"/>
      <c r="P44" s="231"/>
      <c r="Q44" s="231"/>
      <c r="R44" s="231"/>
      <c r="S44" s="243"/>
      <c r="T44" s="245" t="s">
        <v>18</v>
      </c>
      <c r="U44" s="229"/>
      <c r="V44" s="231"/>
      <c r="W44" s="233"/>
      <c r="X44" s="233"/>
      <c r="Y44" s="235"/>
      <c r="Z44" s="215">
        <f>W44*F13</f>
        <v>0</v>
      </c>
      <c r="AA44" s="215">
        <f>X44*F13</f>
        <v>0</v>
      </c>
      <c r="AB44" s="217"/>
      <c r="AC44" s="219"/>
      <c r="AD44" s="7"/>
      <c r="AE44" s="4"/>
    </row>
    <row r="45" spans="2:31" ht="15.75" thickBot="1">
      <c r="B45" s="4"/>
      <c r="C45" s="1"/>
      <c r="D45" s="125" t="s">
        <v>29</v>
      </c>
      <c r="E45" s="125"/>
      <c r="F45" s="125"/>
      <c r="G45" s="125"/>
      <c r="H45" s="1"/>
      <c r="I45" s="4"/>
      <c r="J45" s="16"/>
      <c r="K45" s="4"/>
      <c r="L45" s="7"/>
      <c r="M45" s="238"/>
      <c r="N45" s="240"/>
      <c r="O45" s="242"/>
      <c r="P45" s="232"/>
      <c r="Q45" s="232"/>
      <c r="R45" s="232"/>
      <c r="S45" s="244"/>
      <c r="T45" s="238"/>
      <c r="U45" s="230"/>
      <c r="V45" s="232"/>
      <c r="W45" s="234"/>
      <c r="X45" s="234"/>
      <c r="Y45" s="236"/>
      <c r="Z45" s="216"/>
      <c r="AA45" s="216"/>
      <c r="AB45" s="218"/>
      <c r="AC45" s="220"/>
      <c r="AD45" s="7"/>
      <c r="AE45" s="4"/>
    </row>
    <row r="46" spans="2:31" ht="3" customHeight="1">
      <c r="B46" s="4"/>
      <c r="C46" s="89"/>
      <c r="D46" s="44"/>
      <c r="E46" s="44"/>
      <c r="F46" s="44"/>
      <c r="G46" s="44"/>
      <c r="H46" s="89"/>
      <c r="I46" s="4"/>
      <c r="J46" s="16"/>
      <c r="K46" s="4"/>
      <c r="L46" s="7"/>
      <c r="M46" s="221">
        <v>24</v>
      </c>
      <c r="N46" s="223"/>
      <c r="O46" s="225"/>
      <c r="P46" s="227"/>
      <c r="Q46" s="227"/>
      <c r="R46" s="227"/>
      <c r="S46" s="246"/>
      <c r="T46" s="248" t="s">
        <v>18</v>
      </c>
      <c r="U46" s="249"/>
      <c r="V46" s="227"/>
      <c r="W46" s="259"/>
      <c r="X46" s="259"/>
      <c r="Y46" s="251"/>
      <c r="Z46" s="253">
        <f>W46*F13</f>
        <v>0</v>
      </c>
      <c r="AA46" s="253">
        <f>X46*F13</f>
        <v>0</v>
      </c>
      <c r="AB46" s="255"/>
      <c r="AC46" s="257"/>
      <c r="AD46" s="7"/>
      <c r="AE46" s="4"/>
    </row>
    <row r="47" spans="2:31" ht="15.75" thickBot="1">
      <c r="B47" s="4"/>
      <c r="C47" s="89"/>
      <c r="D47" s="125" t="s">
        <v>76</v>
      </c>
      <c r="E47" s="125"/>
      <c r="F47" s="125"/>
      <c r="G47" s="125"/>
      <c r="H47" s="89"/>
      <c r="I47" s="4"/>
      <c r="J47" s="16"/>
      <c r="K47" s="4"/>
      <c r="L47" s="7"/>
      <c r="M47" s="222"/>
      <c r="N47" s="224"/>
      <c r="O47" s="226"/>
      <c r="P47" s="228"/>
      <c r="Q47" s="228"/>
      <c r="R47" s="228"/>
      <c r="S47" s="247"/>
      <c r="T47" s="222"/>
      <c r="U47" s="250"/>
      <c r="V47" s="228"/>
      <c r="W47" s="260"/>
      <c r="X47" s="260"/>
      <c r="Y47" s="252"/>
      <c r="Z47" s="254"/>
      <c r="AA47" s="254"/>
      <c r="AB47" s="256"/>
      <c r="AC47" s="258"/>
      <c r="AD47" s="7"/>
      <c r="AE47" s="4"/>
    </row>
    <row r="48" spans="2:31" ht="3" customHeight="1">
      <c r="B48" s="4"/>
      <c r="C48" s="4"/>
      <c r="D48" s="4"/>
      <c r="E48" s="4"/>
      <c r="F48" s="4"/>
      <c r="G48" s="4"/>
      <c r="H48" s="4"/>
      <c r="I48" s="4"/>
      <c r="J48" s="16"/>
      <c r="K48" s="4"/>
      <c r="L48" s="7"/>
      <c r="M48" s="237">
        <v>25</v>
      </c>
      <c r="N48" s="239"/>
      <c r="O48" s="241"/>
      <c r="P48" s="231"/>
      <c r="Q48" s="231"/>
      <c r="R48" s="231"/>
      <c r="S48" s="243"/>
      <c r="T48" s="245" t="s">
        <v>18</v>
      </c>
      <c r="U48" s="229"/>
      <c r="V48" s="231"/>
      <c r="W48" s="233"/>
      <c r="X48" s="233"/>
      <c r="Y48" s="235"/>
      <c r="Z48" s="215">
        <f>W48*F13</f>
        <v>0</v>
      </c>
      <c r="AA48" s="215">
        <f>X48*F13</f>
        <v>0</v>
      </c>
      <c r="AB48" s="217"/>
      <c r="AC48" s="219"/>
      <c r="AD48" s="7"/>
      <c r="AE48" s="4"/>
    </row>
    <row r="49" spans="2:31" ht="15.75" thickBot="1">
      <c r="B49" s="4"/>
      <c r="C49" s="4"/>
      <c r="D49" s="4"/>
      <c r="E49" s="4"/>
      <c r="F49" s="4"/>
      <c r="G49" s="4"/>
      <c r="H49" s="4"/>
      <c r="I49" s="4"/>
      <c r="J49" s="16"/>
      <c r="K49" s="4"/>
      <c r="L49" s="7"/>
      <c r="M49" s="238"/>
      <c r="N49" s="240"/>
      <c r="O49" s="242"/>
      <c r="P49" s="232"/>
      <c r="Q49" s="232"/>
      <c r="R49" s="232"/>
      <c r="S49" s="244"/>
      <c r="T49" s="238"/>
      <c r="U49" s="230"/>
      <c r="V49" s="232"/>
      <c r="W49" s="234"/>
      <c r="X49" s="234"/>
      <c r="Y49" s="236"/>
      <c r="Z49" s="216"/>
      <c r="AA49" s="216"/>
      <c r="AB49" s="218"/>
      <c r="AC49" s="220"/>
      <c r="AD49" s="7"/>
      <c r="AE49" s="4"/>
    </row>
    <row r="50" spans="2:31" ht="3" customHeight="1">
      <c r="B50" s="4"/>
      <c r="C50" s="4"/>
      <c r="D50" s="124"/>
      <c r="E50" s="124"/>
      <c r="F50" s="124"/>
      <c r="G50" s="124"/>
      <c r="H50" s="4"/>
      <c r="I50" s="4"/>
      <c r="J50" s="16"/>
      <c r="K50" s="4"/>
      <c r="L50" s="7"/>
      <c r="M50" s="19"/>
      <c r="N50" s="1"/>
      <c r="O50" s="1"/>
      <c r="P50" s="1"/>
      <c r="Q50" s="1"/>
      <c r="R50" s="1"/>
      <c r="S50" s="1"/>
      <c r="T50" s="1"/>
      <c r="U50" s="1"/>
      <c r="V50" s="1"/>
      <c r="W50" s="1"/>
      <c r="X50" s="261">
        <f>X48+X46+X44+X42+X40+X38+X36+X34+X32+X30+X28+X26+X24+X22+X20+X18+X16+X15+X14+X13+X12+X11+X10+X9+X8</f>
        <v>0.01</v>
      </c>
      <c r="Y50" s="1"/>
      <c r="Z50" s="1"/>
      <c r="AA50" s="263">
        <f>AA48+AA46+AA44+AA42+AA40+AA38+AA36+AA34+AA32+AA30+AA28+AA26+AA24+AA22+AA20+AA18+AA16+AA15+AA14+AA13+AA12+AA11+AA10+AA9+AA8</f>
        <v>0</v>
      </c>
      <c r="AB50" s="1"/>
      <c r="AC50" s="1"/>
      <c r="AD50" s="7"/>
      <c r="AE50" s="4"/>
    </row>
    <row r="51" spans="2:31" ht="15.75" customHeight="1" thickBot="1">
      <c r="B51" s="4"/>
      <c r="C51" s="4"/>
      <c r="D51" s="124"/>
      <c r="E51" s="124"/>
      <c r="F51" s="124"/>
      <c r="G51" s="124"/>
      <c r="H51" s="4"/>
      <c r="I51" s="4"/>
      <c r="J51" s="16"/>
      <c r="K51" s="4"/>
      <c r="L51" s="7"/>
      <c r="M51" s="19"/>
      <c r="N51" s="1"/>
      <c r="O51" s="1"/>
      <c r="P51" s="1"/>
      <c r="Q51" s="1"/>
      <c r="R51" s="1"/>
      <c r="S51" s="1"/>
      <c r="T51" s="1"/>
      <c r="U51" s="1"/>
      <c r="V51" s="1"/>
      <c r="W51" s="1"/>
      <c r="X51" s="262"/>
      <c r="Y51" s="1"/>
      <c r="Z51" s="1"/>
      <c r="AA51" s="264"/>
      <c r="AB51" s="1"/>
      <c r="AC51" s="1"/>
      <c r="AD51" s="7"/>
      <c r="AE51" s="4"/>
    </row>
    <row r="52" spans="2:31" ht="3" customHeight="1">
      <c r="B52" s="4"/>
      <c r="C52" s="4"/>
      <c r="D52" s="124"/>
      <c r="E52" s="124"/>
      <c r="F52" s="124"/>
      <c r="G52" s="124"/>
      <c r="H52" s="4"/>
      <c r="I52" s="4"/>
      <c r="J52" s="16"/>
      <c r="K52" s="4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"/>
    </row>
    <row r="53" spans="2:31">
      <c r="B53" s="4"/>
      <c r="C53" s="4"/>
      <c r="D53" s="124"/>
      <c r="E53" s="124"/>
      <c r="F53" s="124"/>
      <c r="G53" s="124"/>
      <c r="H53" s="4"/>
      <c r="I53" s="4"/>
      <c r="J53" s="16"/>
      <c r="K53" s="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16">
        <f>X50</f>
        <v>0.01</v>
      </c>
      <c r="Y53" s="116">
        <f t="shared" ref="Y53:AA53" si="0">Y50</f>
        <v>0</v>
      </c>
      <c r="Z53" s="116">
        <f t="shared" si="0"/>
        <v>0</v>
      </c>
      <c r="AA53" s="116">
        <f t="shared" si="0"/>
        <v>0</v>
      </c>
      <c r="AB53" s="7"/>
      <c r="AC53" s="7"/>
      <c r="AD53" s="7"/>
      <c r="AE53" s="4"/>
    </row>
    <row r="54" spans="2:31" ht="3" customHeight="1">
      <c r="B54" s="4"/>
      <c r="C54" s="4"/>
      <c r="D54" s="124"/>
      <c r="E54" s="124"/>
      <c r="F54" s="124"/>
      <c r="G54" s="124"/>
      <c r="H54" s="4"/>
      <c r="I54" s="4"/>
      <c r="J54" s="16"/>
      <c r="K54" s="4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4"/>
    </row>
    <row r="55" spans="2:31" ht="22.5" customHeight="1">
      <c r="B55" s="4"/>
      <c r="C55" s="4"/>
      <c r="D55" s="124"/>
      <c r="E55" s="124"/>
      <c r="F55" s="124"/>
      <c r="G55" s="124"/>
      <c r="H55" s="4"/>
      <c r="I55" s="4"/>
      <c r="J55" s="16"/>
      <c r="K55" s="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4"/>
    </row>
    <row r="56" spans="2:31" ht="3" customHeight="1">
      <c r="B56" s="4"/>
      <c r="C56" s="4"/>
      <c r="D56" s="4"/>
      <c r="E56" s="4"/>
      <c r="F56" s="4"/>
      <c r="G56" s="4"/>
      <c r="H56" s="4"/>
      <c r="I56" s="4"/>
      <c r="J56" s="7"/>
      <c r="K56" s="4"/>
      <c r="L56" s="7"/>
      <c r="M56" s="1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7"/>
      <c r="AE56" s="4"/>
    </row>
    <row r="57" spans="2:31" ht="3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2:31" ht="12" customHeight="1"/>
  </sheetData>
  <sheetProtection password="ED71" sheet="1" objects="1" scenarios="1"/>
  <mergeCells count="332">
    <mergeCell ref="X50:X51"/>
    <mergeCell ref="AA50:AA51"/>
    <mergeCell ref="D47:G47"/>
    <mergeCell ref="X48:X49"/>
    <mergeCell ref="Y48:Y49"/>
    <mergeCell ref="Z48:Z49"/>
    <mergeCell ref="AA48:AA49"/>
    <mergeCell ref="AB48:AB49"/>
    <mergeCell ref="AC48:AC49"/>
    <mergeCell ref="R48:R49"/>
    <mergeCell ref="S48:S49"/>
    <mergeCell ref="T48:T49"/>
    <mergeCell ref="U48:U49"/>
    <mergeCell ref="V48:V49"/>
    <mergeCell ref="W48:W49"/>
    <mergeCell ref="Y46:Y47"/>
    <mergeCell ref="Z46:Z47"/>
    <mergeCell ref="AA46:AA47"/>
    <mergeCell ref="AB46:AB47"/>
    <mergeCell ref="AC46:AC47"/>
    <mergeCell ref="M48:M49"/>
    <mergeCell ref="N48:N49"/>
    <mergeCell ref="O48:O49"/>
    <mergeCell ref="P48:P49"/>
    <mergeCell ref="Q48:Q49"/>
    <mergeCell ref="S46:S47"/>
    <mergeCell ref="T46:T47"/>
    <mergeCell ref="U46:U47"/>
    <mergeCell ref="V46:V47"/>
    <mergeCell ref="W46:W47"/>
    <mergeCell ref="X46:X47"/>
    <mergeCell ref="M46:M47"/>
    <mergeCell ref="N46:N47"/>
    <mergeCell ref="O46:O47"/>
    <mergeCell ref="P46:P47"/>
    <mergeCell ref="Q46:Q47"/>
    <mergeCell ref="R46:R47"/>
    <mergeCell ref="Y44:Y45"/>
    <mergeCell ref="Z44:Z45"/>
    <mergeCell ref="AA44:AA45"/>
    <mergeCell ref="AB44:AB45"/>
    <mergeCell ref="AC44:AC45"/>
    <mergeCell ref="D45:G45"/>
    <mergeCell ref="S44:S45"/>
    <mergeCell ref="T44:T45"/>
    <mergeCell ref="U44:U45"/>
    <mergeCell ref="V44:V45"/>
    <mergeCell ref="W44:W45"/>
    <mergeCell ref="X44:X45"/>
    <mergeCell ref="M44:M45"/>
    <mergeCell ref="N44:N45"/>
    <mergeCell ref="O44:O45"/>
    <mergeCell ref="P44:P45"/>
    <mergeCell ref="Q44:Q45"/>
    <mergeCell ref="R44:R45"/>
    <mergeCell ref="Y42:Y43"/>
    <mergeCell ref="Z42:Z43"/>
    <mergeCell ref="AA42:AA43"/>
    <mergeCell ref="AB42:AB43"/>
    <mergeCell ref="AC42:AC43"/>
    <mergeCell ref="D43:G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Y40:Y41"/>
    <mergeCell ref="Z40:Z41"/>
    <mergeCell ref="AA40:AA41"/>
    <mergeCell ref="AB40:AB41"/>
    <mergeCell ref="AC40:AC41"/>
    <mergeCell ref="D41:G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Y38:Y39"/>
    <mergeCell ref="Z38:Z39"/>
    <mergeCell ref="AA38:AA39"/>
    <mergeCell ref="AB38:AB39"/>
    <mergeCell ref="AC38:AC39"/>
    <mergeCell ref="D39:G39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Y36:Y37"/>
    <mergeCell ref="Z36:Z37"/>
    <mergeCell ref="AA36:AA37"/>
    <mergeCell ref="AB36:AB37"/>
    <mergeCell ref="AC36:AC37"/>
    <mergeCell ref="D37:G37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Y34:Y35"/>
    <mergeCell ref="Z34:Z35"/>
    <mergeCell ref="AA34:AA35"/>
    <mergeCell ref="AB34:AB35"/>
    <mergeCell ref="AC34:AC35"/>
    <mergeCell ref="D35:G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Y32:Y33"/>
    <mergeCell ref="Z32:Z33"/>
    <mergeCell ref="AA32:AA33"/>
    <mergeCell ref="AB32:AB33"/>
    <mergeCell ref="AC32:AC33"/>
    <mergeCell ref="D33:G33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Y30:Y31"/>
    <mergeCell ref="Z30:Z31"/>
    <mergeCell ref="AA30:AA31"/>
    <mergeCell ref="AB30:AB31"/>
    <mergeCell ref="AC30:AC31"/>
    <mergeCell ref="D31:G31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Y28:Y29"/>
    <mergeCell ref="Z28:Z29"/>
    <mergeCell ref="AA28:AA29"/>
    <mergeCell ref="AB28:AB29"/>
    <mergeCell ref="AC28:AC29"/>
    <mergeCell ref="D29:G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D27:G27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T24:T25"/>
    <mergeCell ref="U24:U25"/>
    <mergeCell ref="V24:V25"/>
    <mergeCell ref="W24:W25"/>
    <mergeCell ref="Y26:Y27"/>
    <mergeCell ref="Z26:Z27"/>
    <mergeCell ref="AA26:AA27"/>
    <mergeCell ref="AB26:AB27"/>
    <mergeCell ref="AC26:AC27"/>
    <mergeCell ref="AC22:AC23"/>
    <mergeCell ref="R22:R23"/>
    <mergeCell ref="S22:S23"/>
    <mergeCell ref="T22:T23"/>
    <mergeCell ref="U22:U23"/>
    <mergeCell ref="V22:V23"/>
    <mergeCell ref="W22:W23"/>
    <mergeCell ref="D23:G25"/>
    <mergeCell ref="M24:M25"/>
    <mergeCell ref="N24:N25"/>
    <mergeCell ref="O24:O25"/>
    <mergeCell ref="P24:P25"/>
    <mergeCell ref="Q24:Q25"/>
    <mergeCell ref="X22:X23"/>
    <mergeCell ref="Y22:Y23"/>
    <mergeCell ref="Z22:Z23"/>
    <mergeCell ref="X24:X25"/>
    <mergeCell ref="Y24:Y25"/>
    <mergeCell ref="Z24:Z25"/>
    <mergeCell ref="AA24:AA25"/>
    <mergeCell ref="AB24:AB25"/>
    <mergeCell ref="AC24:AC25"/>
    <mergeCell ref="R24:R25"/>
    <mergeCell ref="S24:S25"/>
    <mergeCell ref="Y20:Y21"/>
    <mergeCell ref="Z20:Z21"/>
    <mergeCell ref="AA20:AA21"/>
    <mergeCell ref="AB20:AB21"/>
    <mergeCell ref="AC20:AC21"/>
    <mergeCell ref="M22:M23"/>
    <mergeCell ref="N22:N23"/>
    <mergeCell ref="O22:O23"/>
    <mergeCell ref="P22:P23"/>
    <mergeCell ref="Q22:Q23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AA22:AA23"/>
    <mergeCell ref="AB22:AB23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V18:V19"/>
    <mergeCell ref="W18:W19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F13:G13"/>
    <mergeCell ref="W6:W7"/>
    <mergeCell ref="X6:X7"/>
    <mergeCell ref="Y6:Y7"/>
    <mergeCell ref="Z6:Z7"/>
    <mergeCell ref="AA6:AA7"/>
    <mergeCell ref="AB6:AB7"/>
    <mergeCell ref="M6:M7"/>
    <mergeCell ref="N6:N7"/>
    <mergeCell ref="O6:O7"/>
    <mergeCell ref="P6:P7"/>
    <mergeCell ref="Q6:Q7"/>
    <mergeCell ref="R6:R7"/>
    <mergeCell ref="S6:U7"/>
    <mergeCell ref="V6:V7"/>
    <mergeCell ref="D4:G9"/>
    <mergeCell ref="D50:G55"/>
    <mergeCell ref="C14:G14"/>
    <mergeCell ref="C15:E15"/>
    <mergeCell ref="F15:G15"/>
    <mergeCell ref="C16:G17"/>
    <mergeCell ref="M16:M17"/>
    <mergeCell ref="N16:N17"/>
    <mergeCell ref="M3:AC5"/>
    <mergeCell ref="AA16:AA17"/>
    <mergeCell ref="AB16:AB17"/>
    <mergeCell ref="AC16:AC17"/>
    <mergeCell ref="C18:E19"/>
    <mergeCell ref="F18:G19"/>
    <mergeCell ref="M18:M19"/>
    <mergeCell ref="N18:N19"/>
    <mergeCell ref="O18:O19"/>
    <mergeCell ref="P18:P19"/>
    <mergeCell ref="Q18:Q19"/>
    <mergeCell ref="U16:U17"/>
    <mergeCell ref="AC6:AC7"/>
    <mergeCell ref="C11:G11"/>
    <mergeCell ref="C12:E12"/>
    <mergeCell ref="F12:G12"/>
    <mergeCell ref="C13:E13"/>
  </mergeCells>
  <hyperlinks>
    <hyperlink ref="D27:G27" location="'S1'!A1" display="ESTRATÉGIA S1"/>
    <hyperlink ref="D23:G25" location="REL!A1" display="RELATÓRIO GERAL"/>
    <hyperlink ref="D29:G29" location="'S2'!A1" display="ESTRATÉGIA S2"/>
    <hyperlink ref="D31:G31" location="'S3'!A1" display="ESTRATÉGIA S3"/>
    <hyperlink ref="D33:G33" location="'S4'!A1" display="ESTRATÉGIA S4"/>
    <hyperlink ref="D35:G35" location="'S5'!A1" display="ESTRATÉGIA S5"/>
    <hyperlink ref="D37:G37" location="'S6'!A1" display="ESTRATÉGIA S6"/>
    <hyperlink ref="D39:G39" location="'S7'!A1" display="ESTRATÉGIA S7"/>
    <hyperlink ref="D41:G41" location="'S8'!A1" display="ESTRATÉGIA S8"/>
    <hyperlink ref="D43:G43" location="'S9'!A1" display="ESTRATÉGIA S9"/>
    <hyperlink ref="D45:G45" location="'S10'!A1" display="ESTRATÉGIA S10"/>
    <hyperlink ref="D47:G47" location="REGRAS!A1" display="REGRAS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REGRAS</vt:lpstr>
      <vt:lpstr>REL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euclides</dc:creator>
  <cp:lastModifiedBy>euclides</cp:lastModifiedBy>
  <dcterms:created xsi:type="dcterms:W3CDTF">2018-06-20T21:38:55Z</dcterms:created>
  <dcterms:modified xsi:type="dcterms:W3CDTF">2018-09-04T19:25:09Z</dcterms:modified>
</cp:coreProperties>
</file>